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IP\2025\DATOS ABIERTOS\11. NOVIEMBRE\"/>
    </mc:Choice>
  </mc:AlternateContent>
  <xr:revisionPtr revIDLastSave="0" documentId="13_ncr:1_{62E7D6A2-64A8-4017-BB20-E5CD88AA5F2A}" xr6:coauthVersionLast="36" xr6:coauthVersionMax="36" xr10:uidLastSave="{00000000-0000-0000-0000-000000000000}"/>
  <bookViews>
    <workbookView xWindow="0" yWindow="0" windowWidth="28800" windowHeight="10365" activeTab="3" xr2:uid="{F32445FD-8986-4919-AE2B-BE8487B696D2}"/>
  </bookViews>
  <sheets>
    <sheet name="Metro-Departamental" sheetId="5" r:id="rId1"/>
    <sheet name="GÉNERO Y MULTICULTURALIDAD" sheetId="8" r:id="rId2"/>
    <sheet name="POST-PENITENCIARIO" sheetId="9" r:id="rId3"/>
    <sheet name="PROPEVI" sheetId="1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0" l="1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N5" i="10"/>
  <c r="I5" i="10" l="1"/>
  <c r="D5" i="10"/>
  <c r="N10" i="9" l="1"/>
  <c r="I10" i="9"/>
  <c r="D10" i="9"/>
  <c r="N9" i="9"/>
  <c r="I9" i="9"/>
  <c r="D9" i="9"/>
  <c r="N8" i="9"/>
  <c r="I8" i="9"/>
  <c r="D8" i="9"/>
  <c r="N7" i="9"/>
  <c r="I7" i="9"/>
  <c r="D7" i="9"/>
  <c r="N6" i="9"/>
  <c r="I6" i="9"/>
  <c r="D6" i="9"/>
  <c r="N5" i="9"/>
  <c r="I5" i="9"/>
  <c r="D5" i="9"/>
  <c r="N17" i="8" l="1"/>
  <c r="I17" i="8"/>
  <c r="D17" i="8"/>
  <c r="N16" i="8"/>
  <c r="I16" i="8"/>
  <c r="D16" i="8"/>
  <c r="N15" i="8"/>
  <c r="D15" i="8"/>
  <c r="N14" i="8"/>
  <c r="I14" i="8"/>
  <c r="D14" i="8"/>
  <c r="N13" i="8"/>
  <c r="I13" i="8"/>
  <c r="D13" i="8"/>
  <c r="N12" i="8"/>
  <c r="I12" i="8"/>
  <c r="D12" i="8"/>
  <c r="N11" i="8"/>
  <c r="I11" i="8"/>
  <c r="D11" i="8"/>
  <c r="N10" i="8"/>
  <c r="I10" i="8"/>
  <c r="D10" i="8"/>
  <c r="N9" i="8"/>
  <c r="I9" i="8"/>
  <c r="D9" i="8"/>
  <c r="N8" i="8"/>
  <c r="I8" i="8"/>
  <c r="D8" i="8"/>
  <c r="N7" i="8"/>
  <c r="I7" i="8"/>
  <c r="D7" i="8"/>
  <c r="N6" i="8"/>
  <c r="I6" i="8"/>
  <c r="D6" i="8"/>
  <c r="N5" i="8"/>
  <c r="I5" i="8"/>
  <c r="D5" i="8"/>
  <c r="O179" i="5" l="1"/>
  <c r="J179" i="5"/>
  <c r="E179" i="5"/>
  <c r="O178" i="5"/>
  <c r="J178" i="5"/>
  <c r="E178" i="5"/>
  <c r="O177" i="5"/>
  <c r="J177" i="5"/>
  <c r="E177" i="5"/>
  <c r="O176" i="5"/>
  <c r="J176" i="5"/>
  <c r="E176" i="5"/>
  <c r="O175" i="5"/>
  <c r="J175" i="5"/>
  <c r="E175" i="5"/>
  <c r="O174" i="5"/>
  <c r="J174" i="5"/>
  <c r="E174" i="5"/>
  <c r="O173" i="5"/>
  <c r="J173" i="5"/>
  <c r="E173" i="5"/>
  <c r="O172" i="5"/>
  <c r="J172" i="5"/>
  <c r="E172" i="5"/>
  <c r="O171" i="5"/>
  <c r="J171" i="5"/>
  <c r="E171" i="5"/>
  <c r="O170" i="5"/>
  <c r="J170" i="5"/>
  <c r="E170" i="5"/>
  <c r="O169" i="5"/>
  <c r="J169" i="5"/>
  <c r="E169" i="5"/>
  <c r="O168" i="5"/>
  <c r="J168" i="5"/>
  <c r="E168" i="5"/>
  <c r="O167" i="5"/>
  <c r="J167" i="5"/>
  <c r="E167" i="5"/>
  <c r="O166" i="5"/>
  <c r="J166" i="5"/>
  <c r="E166" i="5"/>
  <c r="O165" i="5"/>
  <c r="J165" i="5"/>
  <c r="E165" i="5"/>
  <c r="O164" i="5"/>
  <c r="J164" i="5"/>
  <c r="E164" i="5"/>
  <c r="O163" i="5"/>
  <c r="J163" i="5"/>
  <c r="E163" i="5"/>
  <c r="O162" i="5"/>
  <c r="J162" i="5"/>
  <c r="E162" i="5"/>
  <c r="O161" i="5" l="1"/>
  <c r="J161" i="5"/>
  <c r="E161" i="5"/>
  <c r="O160" i="5"/>
  <c r="J160" i="5"/>
  <c r="E160" i="5"/>
  <c r="O159" i="5"/>
  <c r="J159" i="5"/>
  <c r="E159" i="5"/>
  <c r="O158" i="5"/>
  <c r="J158" i="5"/>
  <c r="E158" i="5"/>
  <c r="O157" i="5"/>
  <c r="J157" i="5"/>
  <c r="E157" i="5"/>
  <c r="O156" i="5"/>
  <c r="J156" i="5"/>
  <c r="E156" i="5"/>
  <c r="O155" i="5"/>
  <c r="J155" i="5"/>
  <c r="E155" i="5"/>
  <c r="O154" i="5"/>
  <c r="J154" i="5"/>
  <c r="E154" i="5"/>
  <c r="O153" i="5"/>
  <c r="J153" i="5"/>
  <c r="E153" i="5"/>
  <c r="O152" i="5"/>
  <c r="J152" i="5"/>
  <c r="E152" i="5"/>
  <c r="O151" i="5"/>
  <c r="J151" i="5"/>
  <c r="E151" i="5"/>
  <c r="O150" i="5"/>
  <c r="J150" i="5"/>
  <c r="E150" i="5"/>
  <c r="O149" i="5"/>
  <c r="J149" i="5"/>
  <c r="E149" i="5"/>
  <c r="O148" i="5"/>
  <c r="J148" i="5"/>
  <c r="E148" i="5"/>
  <c r="O147" i="5"/>
  <c r="J147" i="5"/>
  <c r="E147" i="5"/>
  <c r="O146" i="5"/>
  <c r="J146" i="5"/>
  <c r="E146" i="5"/>
  <c r="O145" i="5"/>
  <c r="J145" i="5"/>
  <c r="E145" i="5"/>
  <c r="O144" i="5"/>
  <c r="J144" i="5"/>
  <c r="E144" i="5"/>
  <c r="O143" i="5"/>
  <c r="J143" i="5"/>
  <c r="E143" i="5"/>
  <c r="O142" i="5"/>
  <c r="J142" i="5"/>
  <c r="E142" i="5"/>
  <c r="O141" i="5"/>
  <c r="J141" i="5"/>
  <c r="E141" i="5"/>
  <c r="O140" i="5"/>
  <c r="J140" i="5"/>
  <c r="E140" i="5"/>
  <c r="O139" i="5"/>
  <c r="J139" i="5"/>
  <c r="E139" i="5"/>
  <c r="O138" i="5"/>
  <c r="J138" i="5"/>
  <c r="E138" i="5"/>
  <c r="O137" i="5"/>
  <c r="J137" i="5"/>
  <c r="E137" i="5"/>
  <c r="O136" i="5"/>
  <c r="J136" i="5"/>
  <c r="E136" i="5"/>
  <c r="O135" i="5"/>
  <c r="J135" i="5"/>
  <c r="E135" i="5"/>
  <c r="O134" i="5"/>
  <c r="J134" i="5"/>
  <c r="E134" i="5"/>
  <c r="O133" i="5"/>
  <c r="J133" i="5"/>
  <c r="E133" i="5"/>
  <c r="O132" i="5"/>
  <c r="J132" i="5"/>
  <c r="E132" i="5"/>
  <c r="O131" i="5"/>
  <c r="J131" i="5"/>
  <c r="E131" i="5"/>
  <c r="O130" i="5"/>
  <c r="J130" i="5"/>
  <c r="E130" i="5"/>
  <c r="O129" i="5"/>
  <c r="J129" i="5"/>
  <c r="E129" i="5"/>
  <c r="O128" i="5"/>
  <c r="J128" i="5"/>
  <c r="E128" i="5"/>
  <c r="O127" i="5"/>
  <c r="J127" i="5"/>
  <c r="E127" i="5"/>
  <c r="O126" i="5"/>
  <c r="J126" i="5"/>
  <c r="E126" i="5"/>
  <c r="O125" i="5"/>
  <c r="J125" i="5"/>
  <c r="E125" i="5"/>
  <c r="O124" i="5"/>
  <c r="J124" i="5"/>
  <c r="E124" i="5"/>
  <c r="O123" i="5"/>
  <c r="J123" i="5"/>
  <c r="E123" i="5"/>
  <c r="O122" i="5"/>
  <c r="J122" i="5"/>
  <c r="E122" i="5"/>
  <c r="O121" i="5"/>
  <c r="J121" i="5"/>
  <c r="E121" i="5"/>
  <c r="O120" i="5"/>
  <c r="J120" i="5"/>
  <c r="E120" i="5"/>
  <c r="O119" i="5"/>
  <c r="J119" i="5"/>
  <c r="E119" i="5"/>
  <c r="O118" i="5"/>
  <c r="J118" i="5"/>
  <c r="E118" i="5"/>
  <c r="O117" i="5"/>
  <c r="J117" i="5"/>
  <c r="E117" i="5"/>
  <c r="O116" i="5"/>
  <c r="J116" i="5"/>
  <c r="E116" i="5"/>
  <c r="O115" i="5"/>
  <c r="J115" i="5"/>
  <c r="E115" i="5"/>
  <c r="O114" i="5"/>
  <c r="J114" i="5"/>
  <c r="E114" i="5"/>
  <c r="O113" i="5"/>
  <c r="J113" i="5"/>
  <c r="E113" i="5"/>
  <c r="O112" i="5"/>
  <c r="J112" i="5"/>
  <c r="E112" i="5"/>
  <c r="O111" i="5"/>
  <c r="J111" i="5"/>
  <c r="E111" i="5"/>
  <c r="O110" i="5"/>
  <c r="J110" i="5"/>
  <c r="E110" i="5"/>
  <c r="O109" i="5"/>
  <c r="J109" i="5"/>
  <c r="E109" i="5"/>
  <c r="O108" i="5"/>
  <c r="J108" i="5"/>
  <c r="E108" i="5"/>
  <c r="O107" i="5"/>
  <c r="J107" i="5"/>
  <c r="E107" i="5"/>
  <c r="O106" i="5"/>
  <c r="J106" i="5"/>
  <c r="E106" i="5"/>
  <c r="O105" i="5"/>
  <c r="J105" i="5"/>
  <c r="E105" i="5"/>
  <c r="O104" i="5"/>
  <c r="J104" i="5"/>
  <c r="E104" i="5"/>
  <c r="O103" i="5"/>
  <c r="J103" i="5"/>
  <c r="E103" i="5"/>
  <c r="O102" i="5"/>
  <c r="J102" i="5"/>
  <c r="E102" i="5"/>
  <c r="O101" i="5"/>
  <c r="J101" i="5"/>
  <c r="E101" i="5"/>
  <c r="O100" i="5"/>
  <c r="J100" i="5"/>
  <c r="E100" i="5"/>
  <c r="O99" i="5"/>
  <c r="J99" i="5"/>
  <c r="E99" i="5"/>
  <c r="O98" i="5"/>
  <c r="J98" i="5"/>
  <c r="E98" i="5"/>
  <c r="O97" i="5"/>
  <c r="J97" i="5"/>
  <c r="E97" i="5"/>
  <c r="O96" i="5"/>
  <c r="J96" i="5"/>
  <c r="E96" i="5"/>
  <c r="O95" i="5"/>
  <c r="J95" i="5"/>
  <c r="E95" i="5"/>
  <c r="O94" i="5"/>
  <c r="J94" i="5"/>
  <c r="E94" i="5"/>
  <c r="O93" i="5"/>
  <c r="J93" i="5"/>
  <c r="E93" i="5"/>
  <c r="O92" i="5"/>
  <c r="J92" i="5"/>
  <c r="E92" i="5"/>
  <c r="O91" i="5"/>
  <c r="J91" i="5"/>
  <c r="E91" i="5"/>
  <c r="O90" i="5"/>
  <c r="J90" i="5"/>
  <c r="E90" i="5"/>
  <c r="O89" i="5"/>
  <c r="J89" i="5"/>
  <c r="E89" i="5"/>
  <c r="O88" i="5"/>
  <c r="J88" i="5"/>
  <c r="E88" i="5"/>
  <c r="O87" i="5"/>
  <c r="J87" i="5"/>
  <c r="E87" i="5"/>
  <c r="O86" i="5"/>
  <c r="J86" i="5"/>
  <c r="E86" i="5"/>
  <c r="O85" i="5"/>
  <c r="J85" i="5"/>
  <c r="E85" i="5"/>
  <c r="O84" i="5"/>
  <c r="J84" i="5"/>
  <c r="E84" i="5"/>
  <c r="O83" i="5"/>
  <c r="J83" i="5"/>
  <c r="E83" i="5"/>
  <c r="O82" i="5"/>
  <c r="J82" i="5"/>
  <c r="E82" i="5"/>
  <c r="O81" i="5"/>
  <c r="J81" i="5"/>
  <c r="E81" i="5"/>
  <c r="O80" i="5"/>
  <c r="J80" i="5"/>
  <c r="E80" i="5"/>
  <c r="O79" i="5"/>
  <c r="J79" i="5"/>
  <c r="E79" i="5"/>
  <c r="O78" i="5"/>
  <c r="J78" i="5"/>
  <c r="E78" i="5"/>
  <c r="O77" i="5"/>
  <c r="J77" i="5"/>
  <c r="E77" i="5"/>
  <c r="O76" i="5"/>
  <c r="J76" i="5"/>
  <c r="E76" i="5"/>
  <c r="O75" i="5"/>
  <c r="J75" i="5"/>
  <c r="E75" i="5"/>
  <c r="O74" i="5"/>
  <c r="J74" i="5"/>
  <c r="E74" i="5"/>
  <c r="O73" i="5"/>
  <c r="J73" i="5"/>
  <c r="E73" i="5"/>
  <c r="O72" i="5"/>
  <c r="J72" i="5"/>
  <c r="E72" i="5"/>
  <c r="O71" i="5"/>
  <c r="J71" i="5"/>
  <c r="E71" i="5"/>
  <c r="O70" i="5"/>
  <c r="J70" i="5"/>
  <c r="E70" i="5"/>
  <c r="O69" i="5"/>
  <c r="J69" i="5"/>
  <c r="E69" i="5"/>
  <c r="O68" i="5"/>
  <c r="J68" i="5"/>
  <c r="E68" i="5"/>
  <c r="O67" i="5"/>
  <c r="J67" i="5"/>
  <c r="E67" i="5"/>
  <c r="O66" i="5"/>
  <c r="J66" i="5"/>
  <c r="E66" i="5"/>
  <c r="O65" i="5"/>
  <c r="J65" i="5"/>
  <c r="E65" i="5"/>
  <c r="O64" i="5"/>
  <c r="J64" i="5"/>
  <c r="E64" i="5"/>
  <c r="O63" i="5"/>
  <c r="J63" i="5"/>
  <c r="E63" i="5"/>
  <c r="O62" i="5"/>
  <c r="J62" i="5"/>
  <c r="E62" i="5"/>
  <c r="O61" i="5"/>
  <c r="J61" i="5"/>
  <c r="E61" i="5"/>
  <c r="O60" i="5"/>
  <c r="J60" i="5"/>
  <c r="E60" i="5"/>
  <c r="O59" i="5"/>
  <c r="J59" i="5"/>
  <c r="E59" i="5"/>
  <c r="O58" i="5"/>
  <c r="J58" i="5"/>
  <c r="E58" i="5"/>
  <c r="O57" i="5"/>
  <c r="J57" i="5"/>
  <c r="E57" i="5"/>
  <c r="O56" i="5"/>
  <c r="J56" i="5"/>
  <c r="E56" i="5"/>
  <c r="O55" i="5"/>
  <c r="J55" i="5"/>
  <c r="E55" i="5"/>
  <c r="O54" i="5"/>
  <c r="J54" i="5"/>
  <c r="E54" i="5"/>
  <c r="O53" i="5"/>
  <c r="J53" i="5"/>
  <c r="E53" i="5"/>
  <c r="O52" i="5"/>
  <c r="J52" i="5"/>
  <c r="E52" i="5"/>
  <c r="O51" i="5"/>
  <c r="J51" i="5"/>
  <c r="E51" i="5"/>
  <c r="O50" i="5"/>
  <c r="J50" i="5"/>
  <c r="E50" i="5"/>
  <c r="O49" i="5"/>
  <c r="J49" i="5"/>
  <c r="E49" i="5"/>
  <c r="O48" i="5"/>
  <c r="J48" i="5"/>
  <c r="E48" i="5"/>
  <c r="O47" i="5"/>
  <c r="J47" i="5"/>
  <c r="E47" i="5"/>
  <c r="O46" i="5"/>
  <c r="J46" i="5"/>
  <c r="E46" i="5"/>
  <c r="O45" i="5"/>
  <c r="J45" i="5"/>
  <c r="E45" i="5"/>
  <c r="O44" i="5"/>
  <c r="J44" i="5"/>
  <c r="E44" i="5"/>
  <c r="O43" i="5"/>
  <c r="J43" i="5"/>
  <c r="E43" i="5"/>
  <c r="O42" i="5"/>
  <c r="J42" i="5"/>
  <c r="E42" i="5"/>
  <c r="O41" i="5"/>
  <c r="J41" i="5"/>
  <c r="E41" i="5"/>
  <c r="O40" i="5"/>
  <c r="J40" i="5"/>
  <c r="E40" i="5"/>
  <c r="O39" i="5"/>
  <c r="J39" i="5"/>
  <c r="E39" i="5"/>
  <c r="O38" i="5"/>
  <c r="J38" i="5"/>
  <c r="E38" i="5"/>
  <c r="O37" i="5"/>
  <c r="J37" i="5"/>
  <c r="E37" i="5"/>
  <c r="O36" i="5"/>
  <c r="J36" i="5"/>
  <c r="E36" i="5"/>
  <c r="O35" i="5"/>
  <c r="J35" i="5"/>
  <c r="E35" i="5"/>
  <c r="O34" i="5"/>
  <c r="J34" i="5"/>
  <c r="E34" i="5"/>
  <c r="O33" i="5"/>
  <c r="J33" i="5"/>
  <c r="E33" i="5"/>
  <c r="O32" i="5"/>
  <c r="J32" i="5"/>
  <c r="E32" i="5"/>
  <c r="O31" i="5"/>
  <c r="J31" i="5"/>
  <c r="E31" i="5"/>
  <c r="O30" i="5"/>
  <c r="J30" i="5"/>
  <c r="E30" i="5"/>
  <c r="O29" i="5"/>
  <c r="J29" i="5"/>
  <c r="E29" i="5"/>
  <c r="O28" i="5"/>
  <c r="J28" i="5"/>
  <c r="E28" i="5"/>
  <c r="O27" i="5"/>
  <c r="J27" i="5"/>
  <c r="E27" i="5"/>
  <c r="O26" i="5"/>
  <c r="J26" i="5"/>
  <c r="E26" i="5"/>
  <c r="O25" i="5"/>
  <c r="J25" i="5"/>
  <c r="E25" i="5"/>
  <c r="O24" i="5"/>
  <c r="J24" i="5"/>
  <c r="E24" i="5"/>
  <c r="O23" i="5"/>
  <c r="J23" i="5"/>
  <c r="E23" i="5"/>
  <c r="O22" i="5"/>
  <c r="J22" i="5"/>
  <c r="E22" i="5"/>
  <c r="O21" i="5"/>
  <c r="J21" i="5"/>
  <c r="E21" i="5"/>
  <c r="O20" i="5"/>
  <c r="J20" i="5"/>
  <c r="E20" i="5"/>
  <c r="O19" i="5"/>
  <c r="J19" i="5"/>
  <c r="E19" i="5"/>
  <c r="O18" i="5"/>
  <c r="J18" i="5"/>
  <c r="E18" i="5"/>
  <c r="O17" i="5"/>
  <c r="J17" i="5"/>
  <c r="E17" i="5"/>
  <c r="O16" i="5"/>
  <c r="J16" i="5"/>
  <c r="E16" i="5"/>
  <c r="O15" i="5"/>
  <c r="J15" i="5"/>
  <c r="E15" i="5"/>
  <c r="O14" i="5"/>
  <c r="J14" i="5"/>
  <c r="E14" i="5"/>
  <c r="O13" i="5"/>
  <c r="J13" i="5"/>
  <c r="E13" i="5"/>
  <c r="O12" i="5"/>
  <c r="J12" i="5"/>
  <c r="E12" i="5"/>
  <c r="O11" i="5"/>
  <c r="J11" i="5"/>
  <c r="E11" i="5"/>
  <c r="O10" i="5"/>
  <c r="J10" i="5"/>
  <c r="E10" i="5"/>
  <c r="O9" i="5"/>
  <c r="J9" i="5"/>
  <c r="E9" i="5"/>
  <c r="O8" i="5"/>
  <c r="J8" i="5"/>
  <c r="E8" i="5"/>
  <c r="O7" i="5"/>
  <c r="J7" i="5"/>
  <c r="E7" i="5"/>
  <c r="O6" i="5"/>
  <c r="J6" i="5"/>
  <c r="E6" i="5"/>
  <c r="O5" i="5"/>
  <c r="J5" i="5"/>
  <c r="E5" i="5"/>
</calcChain>
</file>

<file path=xl/sharedStrings.xml><?xml version="1.0" encoding="utf-8"?>
<sst xmlns="http://schemas.openxmlformats.org/spreadsheetml/2006/main" count="1249" uniqueCount="452">
  <si>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</si>
  <si>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</si>
  <si>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</si>
  <si>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</si>
  <si>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</si>
  <si>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</si>
  <si>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</si>
  <si>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</si>
  <si>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</si>
  <si>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</si>
  <si>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</si>
  <si>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</si>
  <si>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</si>
  <si>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</si>
  <si>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</si>
  <si>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</si>
  <si>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</si>
  <si>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</si>
  <si>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</si>
  <si>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 xml:space="preserve">Responsabilidad Parental </t>
  </si>
  <si>
    <t>Responsabilidad Parental</t>
  </si>
  <si>
    <t>Participación Ciudadana</t>
  </si>
  <si>
    <t>participación y seguridad ciudadana</t>
  </si>
  <si>
    <t xml:space="preserve">Violencia contra la mujer </t>
  </si>
  <si>
    <t>Seguridad ciudadana</t>
  </si>
  <si>
    <t xml:space="preserve">Responsabilidad parental </t>
  </si>
  <si>
    <t xml:space="preserve">Participación y Seguridad Ciudadana </t>
  </si>
  <si>
    <t>Modelo de Abordaje</t>
  </si>
  <si>
    <t>Baja Verapaz</t>
  </si>
  <si>
    <t>Purulhá</t>
  </si>
  <si>
    <t xml:space="preserve">Caserío el Suquinay II </t>
  </si>
  <si>
    <t xml:space="preserve">COMUPRE </t>
  </si>
  <si>
    <t>Chimaltenango</t>
  </si>
  <si>
    <t>Acatenango</t>
  </si>
  <si>
    <t>Chiquimula</t>
  </si>
  <si>
    <t>El Progreso</t>
  </si>
  <si>
    <t>Morazán</t>
  </si>
  <si>
    <t>COMUPRE</t>
  </si>
  <si>
    <t>San Agustín Acasaguastlán</t>
  </si>
  <si>
    <t>COMUDE</t>
  </si>
  <si>
    <t>Guatemala</t>
  </si>
  <si>
    <t>Palencia</t>
  </si>
  <si>
    <t>Comupre</t>
  </si>
  <si>
    <t>cocopre</t>
  </si>
  <si>
    <t>cocode</t>
  </si>
  <si>
    <t>Huehuetenango</t>
  </si>
  <si>
    <t>Todos Santos Cuchumatán</t>
  </si>
  <si>
    <t>La Democracia</t>
  </si>
  <si>
    <t>Malacatancito</t>
  </si>
  <si>
    <t>Jalapa</t>
  </si>
  <si>
    <t>Mataquescuintla</t>
  </si>
  <si>
    <t>CODEPRE</t>
  </si>
  <si>
    <t>Petén</t>
  </si>
  <si>
    <t>Quetzaltenango</t>
  </si>
  <si>
    <t>Quiché</t>
  </si>
  <si>
    <t>Retalhuleu</t>
  </si>
  <si>
    <t>San Marcos</t>
  </si>
  <si>
    <t>Sibinal</t>
  </si>
  <si>
    <t>COCODE</t>
  </si>
  <si>
    <t>Tacaná</t>
  </si>
  <si>
    <t>Caserío Las Flores</t>
  </si>
  <si>
    <t>San Pablo</t>
  </si>
  <si>
    <t xml:space="preserve">COCOPRE </t>
  </si>
  <si>
    <t>Tejutla</t>
  </si>
  <si>
    <t>Ocós</t>
  </si>
  <si>
    <t>Santa Rosa</t>
  </si>
  <si>
    <t>Suchitepéquez</t>
  </si>
  <si>
    <t>San Francisco Zapotitlán</t>
  </si>
  <si>
    <t>San Gabriel</t>
  </si>
  <si>
    <t xml:space="preserve">Casco Urbano COMUPRE </t>
  </si>
  <si>
    <t>Mazatenango</t>
  </si>
  <si>
    <t>San Lorenzo</t>
  </si>
  <si>
    <t>San Antonio</t>
  </si>
  <si>
    <t>COCOPRE</t>
  </si>
  <si>
    <t>Samayac</t>
  </si>
  <si>
    <t>San Juan Bautista</t>
  </si>
  <si>
    <t>Patulul</t>
  </si>
  <si>
    <t xml:space="preserve">Grupo de mujeres </t>
  </si>
  <si>
    <t>San Miguel Panán</t>
  </si>
  <si>
    <t>Santo Domingo</t>
  </si>
  <si>
    <t>Santa Bárbara</t>
  </si>
  <si>
    <t>El Jícaro</t>
  </si>
  <si>
    <t>Guastatoya</t>
  </si>
  <si>
    <t>Jacaltenango</t>
  </si>
  <si>
    <t>Sololá</t>
  </si>
  <si>
    <t>Pajapita</t>
  </si>
  <si>
    <t>Santa Lucía Utatlán</t>
  </si>
  <si>
    <t>Santiago Atitlán</t>
  </si>
  <si>
    <t xml:space="preserve">Barrio Cementerio </t>
  </si>
  <si>
    <t>Cubulco</t>
  </si>
  <si>
    <t xml:space="preserve">COCOPRE Barrio el Calvario </t>
  </si>
  <si>
    <t xml:space="preserve">Pajales </t>
  </si>
  <si>
    <t>San José del Golfo</t>
  </si>
  <si>
    <t>Aldea los tarayes</t>
  </si>
  <si>
    <t>Aldea Camoja Grande- cocopre</t>
  </si>
  <si>
    <t>San Pedro Pinula</t>
  </si>
  <si>
    <t>Aldea El cuajilote</t>
  </si>
  <si>
    <t>Aldea El Cuajilote</t>
  </si>
  <si>
    <t>San Carlos Alzatate</t>
  </si>
  <si>
    <t xml:space="preserve">San Carlos Alzatate </t>
  </si>
  <si>
    <t>Zacualpa</t>
  </si>
  <si>
    <t>COCOPRE Tunaja I</t>
  </si>
  <si>
    <t>El Asintal</t>
  </si>
  <si>
    <t>Sacatepéquez</t>
  </si>
  <si>
    <t>Alotenango</t>
  </si>
  <si>
    <t>Santa María de Jesús</t>
  </si>
  <si>
    <t>Ayutla</t>
  </si>
  <si>
    <t xml:space="preserve">Cocopre la reforma </t>
  </si>
  <si>
    <t>Malacatán</t>
  </si>
  <si>
    <t xml:space="preserve">Cocopre colonia Alejos </t>
  </si>
  <si>
    <t xml:space="preserve">Comude </t>
  </si>
  <si>
    <t xml:space="preserve">Cocopre el crucero </t>
  </si>
  <si>
    <t xml:space="preserve">Cocopre mareas </t>
  </si>
  <si>
    <t>San Rafael Las Flores</t>
  </si>
  <si>
    <t>COCOPRE ESTANZUELAS</t>
  </si>
  <si>
    <t xml:space="preserve">Cantón el plan </t>
  </si>
  <si>
    <t>San Bernardino</t>
  </si>
  <si>
    <t xml:space="preserve">COMUPRE SAN JUAN BAUTISTA </t>
  </si>
  <si>
    <t xml:space="preserve">COMUPRE PATULUL </t>
  </si>
  <si>
    <t xml:space="preserve">Sector candelaria. San Miguel Panán </t>
  </si>
  <si>
    <t xml:space="preserve">ONG Hopechest Guatemala </t>
  </si>
  <si>
    <t xml:space="preserve">Cantón San Nicolás COCOPRE </t>
  </si>
  <si>
    <t xml:space="preserve">Cantón San Jorge COMUPRE </t>
  </si>
  <si>
    <t xml:space="preserve">Sector Santa Rita COCOPRE </t>
  </si>
  <si>
    <t xml:space="preserve">Cantón Monte Cristo, Aldea San Antonio, Sector Mandarinales, Aldea Piedritas, Cantón el Guayacán, Sector Santa Rita, Cantón San Nicolás, Encuentro de COCOPRES </t>
  </si>
  <si>
    <t>Zunilito</t>
  </si>
  <si>
    <t xml:space="preserve">Aldea San Antonio COCOPRE </t>
  </si>
  <si>
    <t xml:space="preserve">Cantón el Guayacán COCOPRE </t>
  </si>
  <si>
    <t>San Pablo Jocopilas</t>
  </si>
  <si>
    <t xml:space="preserve">Cantón Nueva Jerusalén COCOPRE </t>
  </si>
  <si>
    <t xml:space="preserve">Cantón Monte Cristo COCOPRE </t>
  </si>
  <si>
    <t xml:space="preserve">Cantón San Jorge COCOPRE </t>
  </si>
  <si>
    <t xml:space="preserve">Aldea Chocola COMUPRE </t>
  </si>
  <si>
    <t>Comisión de Seguridad, Atención a la Conflictividad, Derechos Humanos y Previsión de la Violencia CODEPRE</t>
  </si>
  <si>
    <t xml:space="preserve">Aldea Lolemí COMUPRE </t>
  </si>
  <si>
    <t>el Tejar</t>
  </si>
  <si>
    <t>Sector El Eucalipto</t>
  </si>
  <si>
    <t>Jutiapa</t>
  </si>
  <si>
    <t>San José Acatempa</t>
  </si>
  <si>
    <t>Aldea Calderas</t>
  </si>
  <si>
    <t>Aldea Camoja Grande</t>
  </si>
  <si>
    <t>Quesada</t>
  </si>
  <si>
    <t>Aldea El Rodeo</t>
  </si>
  <si>
    <t>Jocotán</t>
  </si>
  <si>
    <t>Aldea Los Vados</t>
  </si>
  <si>
    <t>Comapa</t>
  </si>
  <si>
    <t>Aldea San Cristóbal</t>
  </si>
  <si>
    <t>Barrio El Cementerio</t>
  </si>
  <si>
    <t>San Bartolomé Jocotenango</t>
  </si>
  <si>
    <t>Caserío Cucul</t>
  </si>
  <si>
    <t xml:space="preserve">Caserío San Juan </t>
  </si>
  <si>
    <t>Caserío El hormiguero</t>
  </si>
  <si>
    <t>Colonia El Mezquital</t>
  </si>
  <si>
    <t>Comunidad el Crucero</t>
  </si>
  <si>
    <t>Comunidad Limones</t>
  </si>
  <si>
    <t>Comunidad Mareas</t>
  </si>
  <si>
    <t>Izabal</t>
  </si>
  <si>
    <t>Puerto Barrios</t>
  </si>
  <si>
    <t>Comunidad Fuente de Vida II</t>
  </si>
  <si>
    <t>San Antonio La Paz</t>
  </si>
  <si>
    <t>Comunidad Los Chorros</t>
  </si>
  <si>
    <t>Las Cruces</t>
  </si>
  <si>
    <t>Microregión Las Cruces</t>
  </si>
  <si>
    <t>Cuyotenango</t>
  </si>
  <si>
    <t>Sector La Ronda, Cantón Chacalte</t>
  </si>
  <si>
    <t>Flores Costa Cuca</t>
  </si>
  <si>
    <t>Patzité</t>
  </si>
  <si>
    <t>Alta Verapaz</t>
  </si>
  <si>
    <t>Raxruhá</t>
  </si>
  <si>
    <t>San José El Ídolo</t>
  </si>
  <si>
    <t>Santa Catalina la Tinta</t>
  </si>
  <si>
    <t>Villa de Tactic</t>
  </si>
  <si>
    <t>Barrio El Rastro</t>
  </si>
  <si>
    <t>Aldea San Ramón</t>
  </si>
  <si>
    <t>Aldea Paraxomolo</t>
  </si>
  <si>
    <t xml:space="preserve">Cantón Calvario   </t>
  </si>
  <si>
    <t>Cantón Tojehish Candelaria, Aldea Toaca</t>
  </si>
  <si>
    <t>Caserío El Naranjo</t>
  </si>
  <si>
    <t>Caserío La Providencia</t>
  </si>
  <si>
    <t>Caserío Pinal del Río</t>
  </si>
  <si>
    <t>Caserío San Miguelito</t>
  </si>
  <si>
    <t>Caserío Santa Rita</t>
  </si>
  <si>
    <t>Colonia Las Ilusiones, zona 18</t>
  </si>
  <si>
    <t>Moyuta</t>
  </si>
  <si>
    <t>Colonia Melgar</t>
  </si>
  <si>
    <t>Comunidad Santa Teresita</t>
  </si>
  <si>
    <t>Zona 3</t>
  </si>
  <si>
    <t>Pasaco</t>
  </si>
  <si>
    <t>Caserío Prados</t>
  </si>
  <si>
    <t>Santa María Ixhuatán</t>
  </si>
  <si>
    <t>Aldea Los Hatillos</t>
  </si>
  <si>
    <t>San Cristóbal Acasaguastlán</t>
  </si>
  <si>
    <t>Aldea Piedas Blancas</t>
  </si>
  <si>
    <t>Aldea San Carlos Palencia</t>
  </si>
  <si>
    <t>Barrio El Mirador</t>
  </si>
  <si>
    <t>Barrio La Paz II</t>
  </si>
  <si>
    <t>Cantón Chacalte Aparicio Zona 2</t>
  </si>
  <si>
    <t>Caserío Guayasco, Aldea Ixcanal</t>
  </si>
  <si>
    <t>Caserío Las Morenas</t>
  </si>
  <si>
    <t>Sanarate</t>
  </si>
  <si>
    <t>Colonia María El Mirador</t>
  </si>
  <si>
    <t>Comunidad Los Llanos</t>
  </si>
  <si>
    <t>Lotificación Cañaverales Aceituno</t>
  </si>
  <si>
    <t>Comunidad San Antonio Chimulbua</t>
  </si>
  <si>
    <t>Sipacapa</t>
  </si>
  <si>
    <t>Aldea Xeabaj</t>
  </si>
  <si>
    <t>Barrio Santa Cruz, Cantón Parroquia</t>
  </si>
  <si>
    <t>Caserío Bolol de Aldea Santa Rosa</t>
  </si>
  <si>
    <t>Comunidad La Vuelta de la Bartola</t>
  </si>
  <si>
    <t>Comunidad Los Bordos de Barillas</t>
  </si>
  <si>
    <t>Caserío Rincón del Calvario</t>
  </si>
  <si>
    <t>Caserío Cola del Mico</t>
  </si>
  <si>
    <t>Dolores</t>
  </si>
  <si>
    <t>Aldea Calzada Mopán</t>
  </si>
  <si>
    <t>Zapotitlán</t>
  </si>
  <si>
    <t>Aldea Canoas</t>
  </si>
  <si>
    <t>Aldea el Pino Santa Cruz</t>
  </si>
  <si>
    <t>San Benito</t>
  </si>
  <si>
    <t>Aldea La Cobanierita</t>
  </si>
  <si>
    <t>San Andrés</t>
  </si>
  <si>
    <t>Aldea Sacpuy</t>
  </si>
  <si>
    <t>Barri El Calvario</t>
  </si>
  <si>
    <t>Barrio El Corozal, Barrio Sacpuy</t>
  </si>
  <si>
    <t>El Chal</t>
  </si>
  <si>
    <t>Barrio el Milagro</t>
  </si>
  <si>
    <t>Barrio el Planel, Caserío Sacpuy</t>
  </si>
  <si>
    <t>San José</t>
  </si>
  <si>
    <t>Barrio El Porvenir</t>
  </si>
  <si>
    <t xml:space="preserve">Barrio San Carlos </t>
  </si>
  <si>
    <t>Calle hacia La Esperanza, Caserío San Pedro</t>
  </si>
  <si>
    <t>Callejón Zunil, Sector La Cuchilla, Cantón Quilá</t>
  </si>
  <si>
    <t>Caserío La Nueva Unión</t>
  </si>
  <si>
    <t>Escuintla</t>
  </si>
  <si>
    <t>Guanagazapa</t>
  </si>
  <si>
    <t>Caserío San Pedro Centro</t>
  </si>
  <si>
    <t>Barrio Quebrada Seca</t>
  </si>
  <si>
    <t>Aldea Finca Cruz</t>
  </si>
  <si>
    <t>Chiantla</t>
  </si>
  <si>
    <t>Aldea La Capellania</t>
  </si>
  <si>
    <t>San Mateo</t>
  </si>
  <si>
    <t>Aldea Los Cayax</t>
  </si>
  <si>
    <t>Aldea San Antonio Chacayá</t>
  </si>
  <si>
    <t>Aldea San José II</t>
  </si>
  <si>
    <t>Almolonga</t>
  </si>
  <si>
    <t>Barrio el Cementerio Zona 3</t>
  </si>
  <si>
    <t>Barrio El Centro</t>
  </si>
  <si>
    <t>Génova Costa Cuca</t>
  </si>
  <si>
    <t>Barrio Nueva Italia</t>
  </si>
  <si>
    <t>Barrio Robles</t>
  </si>
  <si>
    <t>San Antonio Huista</t>
  </si>
  <si>
    <t>Cantón Norte</t>
  </si>
  <si>
    <t>Cantón Recreo</t>
  </si>
  <si>
    <t>Cantón Santo Domingo, Aldea la Capellanía</t>
  </si>
  <si>
    <t>Caserío Ciénaga Grande</t>
  </si>
  <si>
    <t>Caserío Colpech</t>
  </si>
  <si>
    <t>Caserío San Isidro</t>
  </si>
  <si>
    <t>Comunidad Agraria San Roque</t>
  </si>
  <si>
    <t>Cantel</t>
  </si>
  <si>
    <t>Comunidad Chisec</t>
  </si>
  <si>
    <t>Comunidad La Estancia</t>
  </si>
  <si>
    <t>Huitán</t>
  </si>
  <si>
    <t>Aldea Huitancito</t>
  </si>
  <si>
    <t>Comunidad Las Cruces</t>
  </si>
  <si>
    <t>Comunidad Laureles</t>
  </si>
  <si>
    <t>Comunidad Platanares</t>
  </si>
  <si>
    <t>Comunidad Faros</t>
  </si>
  <si>
    <t>Parcelamiento el Reposo Sector D</t>
  </si>
  <si>
    <t>La Esperanza</t>
  </si>
  <si>
    <t>Primera Avenida Zonas 1 y 2</t>
  </si>
  <si>
    <t>Zona 1</t>
  </si>
  <si>
    <t>Zona 2</t>
  </si>
  <si>
    <t>CONFORMACIÓN DE COCOPRE</t>
  </si>
  <si>
    <t xml:space="preserve">Prevención de la Violencia Intrafamiliar </t>
  </si>
  <si>
    <t xml:space="preserve">Prevención de violencia contra la mujer </t>
  </si>
  <si>
    <t>Prevención de Violencia contra la mujer</t>
  </si>
  <si>
    <t xml:space="preserve">Prevención de violencia contra niñez </t>
  </si>
  <si>
    <t xml:space="preserve">Prevención de violencia contra la niñez </t>
  </si>
  <si>
    <t>violencia contra la niñez</t>
  </si>
  <si>
    <t xml:space="preserve">ciber acoso, crianza con respeto y drogas </t>
  </si>
  <si>
    <t>Funciones de la COMUPRE</t>
  </si>
  <si>
    <t xml:space="preserve">Conversatorio, y participación ciudadana </t>
  </si>
  <si>
    <t>Conversatorio- Participación Ciudadana</t>
  </si>
  <si>
    <t xml:space="preserve">Masculinidades positivas </t>
  </si>
  <si>
    <t xml:space="preserve">Violencia contra la Mujer y todas sus manifestaciones </t>
  </si>
  <si>
    <t xml:space="preserve">Prevención del acoso escolar </t>
  </si>
  <si>
    <t>FUNCIONES DEL SISCODE</t>
  </si>
  <si>
    <t>PREVENCIÓN DE LA VIOLENCIA CONTRA LA MUJER</t>
  </si>
  <si>
    <t xml:space="preserve">Participación  Ciudadana </t>
  </si>
  <si>
    <t xml:space="preserve">Violencia contra la mujer y participación ciudadana </t>
  </si>
  <si>
    <t>Conversatorio  ciudadano</t>
  </si>
  <si>
    <t xml:space="preserve">Promover y coordinar la participación de la población y dar seguimiento a las necesidades y proyectos para el desarrollo del municipio así mismo impulsar el bienestar social de la comunidad </t>
  </si>
  <si>
    <t xml:space="preserve">Avances comunitarios institucionales </t>
  </si>
  <si>
    <t>Violencia contra la mujer y sus manifestaciones</t>
  </si>
  <si>
    <t xml:space="preserve">Prevención de estafas y violencia contra la mujer </t>
  </si>
  <si>
    <t xml:space="preserve">Derechos de las mujeres </t>
  </si>
  <si>
    <t xml:space="preserve">PARTICIPACIÓN CUIDADANA Y SEGURIDAD CUIDADANA </t>
  </si>
  <si>
    <t xml:space="preserve">Primeras señales de violencia contra la mujer </t>
  </si>
  <si>
    <t xml:space="preserve">Señales de violencia digital </t>
  </si>
  <si>
    <t>Responsabilidad Parental y Violencia Contra la Mujer</t>
  </si>
  <si>
    <t xml:space="preserve">Participación Ciudadana </t>
  </si>
  <si>
    <t xml:space="preserve">Derecho de las Mujeres </t>
  </si>
  <si>
    <t xml:space="preserve">Prevención de embarazos en adolescentes </t>
  </si>
  <si>
    <t xml:space="preserve">Tipos de Estafas más Frecuentes en Guatemala </t>
  </si>
  <si>
    <t xml:space="preserve">Derecho de la Mujeres </t>
  </si>
  <si>
    <t>Liderazgo Con Inteligencia Emocional</t>
  </si>
  <si>
    <t xml:space="preserve">Conversatorio Ciudadano </t>
  </si>
  <si>
    <t xml:space="preserve">Grupo Focales de Jóvenes, Mujeres y Adulto Mayor </t>
  </si>
  <si>
    <t xml:space="preserve">Control de Riesgo de la Violencia contra la niñas, niños y adolescentes </t>
  </si>
  <si>
    <t xml:space="preserve">Control de Riesgo de la Violencia contra las niñas, niños y adolescentes </t>
  </si>
  <si>
    <t xml:space="preserve">Que es una COCOPRE </t>
  </si>
  <si>
    <t xml:space="preserve">Crianza con cariño </t>
  </si>
  <si>
    <t xml:space="preserve">Control de Riesgo de la Violencia contra los niños, niñas y adolescentes </t>
  </si>
  <si>
    <t xml:space="preserve">Autocuidado </t>
  </si>
  <si>
    <t xml:space="preserve">Participación Ciudadana y Seguridad Ciudadana </t>
  </si>
  <si>
    <t xml:space="preserve">Tipos de Estafas </t>
  </si>
  <si>
    <t>Grupo Focales de Jóvenes y Mujeres</t>
  </si>
  <si>
    <t xml:space="preserve">Niveles y Enfoques de la Comisión Departamental </t>
  </si>
  <si>
    <t xml:space="preserve">Grupo Focal de  Adulto Mayor </t>
  </si>
  <si>
    <t xml:space="preserve">Rol de la Comisión Departamental </t>
  </si>
  <si>
    <t>NOVIEMBRE 2025.</t>
  </si>
  <si>
    <t>Mesa técnica de Mujeres del Gabinete Especifico de Desarrollo Social</t>
  </si>
  <si>
    <t>SEPREM</t>
  </si>
  <si>
    <t>Jornada informativa “El buen vivir” en Coordinación con la Defensoría de la Mujer Indígena DEMI</t>
  </si>
  <si>
    <t>Municipalidad de Santa Catalina la Tinta</t>
  </si>
  <si>
    <t>Capacitación con mujeres, en el marco del Día de la Eliminación de la Violencia contra la Mujer, en el idioma maya q’eqchi.</t>
  </si>
  <si>
    <t>Salón municipal de Santa Catalina la Tinta</t>
  </si>
  <si>
    <t>Capacitación con mujeres, en el marco del Día de la Eliminación de la Violencia contra la Mujer</t>
  </si>
  <si>
    <t>Táctic</t>
  </si>
  <si>
    <t>Salón de tejedoras de Táctic</t>
  </si>
  <si>
    <t>Inauguración de mural "Lazos ansestrales para el mundo" en el marco del Día de la Eliminación de la Violencia contra la Mujer</t>
  </si>
  <si>
    <t>Capacitación con mujeres, en el marco del Día de la Eliminación de la Violencia contra la Mujer Caritas Arquidiosesanas</t>
  </si>
  <si>
    <t>Mixco</t>
  </si>
  <si>
    <t>Salón de Caritas Arquidiosesanas</t>
  </si>
  <si>
    <t>Capacitación con mujeres, en el marco del Día de la Eliminación de la Violencia contra la Mujer San José del Golfo</t>
  </si>
  <si>
    <t>Municipalidad de San José del Golfo</t>
  </si>
  <si>
    <t>Plan para Taller de Masculinidades Positivas en el marco del día internacional del hombre</t>
  </si>
  <si>
    <t>UPCV</t>
  </si>
  <si>
    <t>Taller de Masculinidades Positivas en el marco del día internacional del hombre</t>
  </si>
  <si>
    <t>Taller de actualización de la Politica Nacional de Promoción y Desarrollo Integral de las Mujer</t>
  </si>
  <si>
    <t>Hotel Royal Palace</t>
  </si>
  <si>
    <t>Plan para Foro "Reflexiones en el marco del Día Internacional de la Eliminación de la Violencia contra las mujeres"</t>
  </si>
  <si>
    <t>Foro "Reflexiones en el marco del Día Internacional de la Eliminación de la Violencia contra las mujeres"</t>
  </si>
  <si>
    <t>Event Center Guatemala</t>
  </si>
  <si>
    <t>Stand Informativo</t>
  </si>
  <si>
    <t>Pasos y Pedales, MINGOB</t>
  </si>
  <si>
    <t>NOVIEMBRE 2025</t>
  </si>
  <si>
    <t>Xinca</t>
  </si>
  <si>
    <t>Fortalecimiento psicosocial a jóvenes en conflicto con la ley penal</t>
  </si>
  <si>
    <t>San José Pinula</t>
  </si>
  <si>
    <t>Aldea El Platanar</t>
  </si>
  <si>
    <t>Nuevo Modelo de Gestión Juvenil Casa Intermedia</t>
  </si>
  <si>
    <t>San Juan Sacatepéquez</t>
  </si>
  <si>
    <t>Km. 18 Carretera a San Pedro Sacatepéquez, Guatemala</t>
  </si>
  <si>
    <t xml:space="preserve">Centro Juvenil de Privación de Libertad para Mujeres (CEJUPLIM) </t>
  </si>
  <si>
    <t>2a. Calle 1-59 "A" zona 2 Colonia Itzcuintlán.</t>
  </si>
  <si>
    <t>Medidas Socioeducativas, Sede Escuintla, Secretaría de Bienestar Social</t>
  </si>
  <si>
    <t xml:space="preserve">Fortalecimiento sociolaboral a personas privadas </t>
  </si>
  <si>
    <t>Fraijanes</t>
  </si>
  <si>
    <t xml:space="preserve">Complejo del Sistema Penitenciario </t>
  </si>
  <si>
    <t>Unidad del Nuevo Modelo de Gestión Penal "Fraijanes 1"</t>
  </si>
  <si>
    <t>Fortalecimiento sociolaboral a personas exprivadas</t>
  </si>
  <si>
    <t xml:space="preserve">10 calle 4-86, La Lameda, Chimaltenango  </t>
  </si>
  <si>
    <t xml:space="preserve">Liga de la Higiene Mental </t>
  </si>
  <si>
    <t>Vía 4, 1-60, zona 4</t>
  </si>
  <si>
    <t>Unidad para la prevención Comunitaria de la Violevia (UPCV)</t>
  </si>
  <si>
    <t>CUARTO SEMESTRE 2025</t>
  </si>
  <si>
    <t>Mayores de 30 a 60 años</t>
  </si>
  <si>
    <t>Taller: "Familia en armonía".</t>
  </si>
  <si>
    <t>16av. 10-82, Colonia Bellos Horizontes, Zona 21</t>
  </si>
  <si>
    <t>Instituto 14 de julio.</t>
  </si>
  <si>
    <t>Taller: "Derechos y Deberes en Familia".</t>
  </si>
  <si>
    <t>Asentamiento Nuestra Realidad, Loma Blanca zona 21</t>
  </si>
  <si>
    <t>Instituto Metropolitano.</t>
  </si>
  <si>
    <t>Socialización: "Del Programa de Prevención de la Violencia "</t>
  </si>
  <si>
    <t xml:space="preserve">Escuintla </t>
  </si>
  <si>
    <t>Colonia Ferrocarrilero.</t>
  </si>
  <si>
    <t>Salón Comunal</t>
  </si>
  <si>
    <t>Taller: "Tipos de Violencia"</t>
  </si>
  <si>
    <t>Restaurante Varadero</t>
  </si>
  <si>
    <t>Taller: "Derechos de las mujeres, Mitos y tipos de Violencia"</t>
  </si>
  <si>
    <t xml:space="preserve">Cantón Puente de Palo KM. 59.5 </t>
  </si>
  <si>
    <t>Hotel California</t>
  </si>
  <si>
    <t>Taller: “Prevención de la Violencia Intrafamiliar</t>
  </si>
  <si>
    <t>1a. Ave. 10-30 Zona 1.</t>
  </si>
  <si>
    <t>Instituto Nacional de Educación Básica Simón Bergaño y Villegas</t>
  </si>
  <si>
    <t>Cantón Puente de Palo KM. 59.5</t>
  </si>
  <si>
    <t xml:space="preserve"> Colonia Ferrocarrilero</t>
  </si>
  <si>
    <t>9a Calle, Zona 1</t>
  </si>
  <si>
    <t>Parque central de Palín</t>
  </si>
  <si>
    <t>Taller: Violencia Intrafamiliar y Ruta de la Denuncia</t>
  </si>
  <si>
    <t>San Martín Jilotepeque</t>
  </si>
  <si>
    <t>3A. Avenida 4-033 zona 4.</t>
  </si>
  <si>
    <t>Centro educativo INEB, Aníbal Roca Alburez</t>
  </si>
  <si>
    <t>Taller:  "Tipos de Violencia"</t>
  </si>
  <si>
    <t>Yupiltepeque</t>
  </si>
  <si>
    <t>Calle Principal Aldea El Calvario.</t>
  </si>
  <si>
    <t>Instituto de educación básica</t>
  </si>
  <si>
    <t xml:space="preserve">Km 112 CA-Oriente </t>
  </si>
  <si>
    <t>Centro de apoyo integral para mujeres sobrevivientes de violencia</t>
  </si>
  <si>
    <t>Barrio Latino</t>
  </si>
  <si>
    <t>Escuela Oficial Urbana Mixta</t>
  </si>
  <si>
    <t>Conguaco</t>
  </si>
  <si>
    <t xml:space="preserve">Calle principal, Aldea Tierra Morada, </t>
  </si>
  <si>
    <t>Campo de Futbol</t>
  </si>
  <si>
    <t>Barrio El Centro.</t>
  </si>
  <si>
    <t>Museo U-22</t>
  </si>
  <si>
    <t>Taller: "Ruta de Denuncia"</t>
  </si>
  <si>
    <t>Morales</t>
  </si>
  <si>
    <t>Aldea Tenedores</t>
  </si>
  <si>
    <t>Salón Comunitario</t>
  </si>
  <si>
    <t xml:space="preserve">Taller: " Crianza Activa" </t>
  </si>
  <si>
    <t>Colonia Colina II, Santo Tomas de Castilla</t>
  </si>
  <si>
    <t>Salón de Stela Maris</t>
  </si>
  <si>
    <t>Estadio Mario Mena, Barrio Bananera</t>
  </si>
  <si>
    <t>Salón Menor</t>
  </si>
  <si>
    <t>Taller: "Autoestima para la Prevención de la Violencia"</t>
  </si>
  <si>
    <t>15 calle entre la 5a. y 6a. Avenida</t>
  </si>
  <si>
    <t>Salón de Corte y Confección, Municipalidad de Puerto Barrios</t>
  </si>
  <si>
    <t>Taller: "Prevención de la Violencia en la Niñez"</t>
  </si>
  <si>
    <t>Aldea el Cedro</t>
  </si>
  <si>
    <t>Escuela Oficial Rural Mixta</t>
  </si>
  <si>
    <t>Taller "Comunicación Asertiva"</t>
  </si>
  <si>
    <t>15 calle entre la 5a. y 6a. Avenida.</t>
  </si>
  <si>
    <t>Taller: "Control de riesgo de la violencia"</t>
  </si>
  <si>
    <t>Taller: "Prevención de la Violencia Juvenil"</t>
  </si>
  <si>
    <t>Colonia el Manantial, Santo Tómas de Castilla</t>
  </si>
  <si>
    <t>Instituto de Educación Básica El Manantial</t>
  </si>
  <si>
    <t>Aldea Virginia KM 233</t>
  </si>
  <si>
    <t>Escuela Oficial Rural Mixta Jornada Matutina</t>
  </si>
  <si>
    <t xml:space="preserve"> 8a. avenida, 7a. calle</t>
  </si>
  <si>
    <t>Biblioteca Municipal</t>
  </si>
  <si>
    <t>Entre 20 y 21 calle 4ta. avenida.</t>
  </si>
  <si>
    <t>Restaurante Chochis Bakery</t>
  </si>
  <si>
    <t>8a. calle entre 8a. y 9a. Avenida</t>
  </si>
  <si>
    <t>Parque Reina Barrios</t>
  </si>
  <si>
    <t>Livingston</t>
  </si>
  <si>
    <t>Barrio Minerva</t>
  </si>
  <si>
    <t>Centro de Formación para Mujeres</t>
  </si>
  <si>
    <t>Taller: "Paternidad Responsable" y "Socialización del Programa de Prevención y Erradicación de la Violencia Intrafamiliar"</t>
  </si>
  <si>
    <t>Salón de usos múltiples, Municipalidad de San Cristóbal Acasaguastlan</t>
  </si>
  <si>
    <t>Barrio El Centro, Aldea Tulumaje</t>
  </si>
  <si>
    <t>Escuela Oficial Mario Méndez Montenegro</t>
  </si>
  <si>
    <t xml:space="preserve"> Barrio el Porvenir</t>
  </si>
  <si>
    <t>Instituto Experimental</t>
  </si>
  <si>
    <t>Escuela Oficial Rural Mixta de Párvulos</t>
  </si>
  <si>
    <t>Aldea las Joyas</t>
  </si>
  <si>
    <t xml:space="preserve">Quetzaltenango </t>
  </si>
  <si>
    <t>1ª Calle 17-02 Zona 1</t>
  </si>
  <si>
    <t>Escuela Oficial Urbana de niñas Manuel Ortega</t>
  </si>
  <si>
    <t xml:space="preserve">8va calle, zona 3 </t>
  </si>
  <si>
    <t>Restaurante Típico La Fuente</t>
  </si>
  <si>
    <t xml:space="preserve">Km 59.5 Carr A Pto. San José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</si>
</sst>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 "/>
    </font>
    <font>
      <b/>
      <sz val="12"/>
      <name val="Calibri "/>
    </font>
    <font>
      <sz val="11"/>
      <color rgb="FF222A35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5" xfId="0" applyBorder="1"/>
    <xf numFmtId="0" fontId="2" fillId="2" borderId="7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 wrapText="1"/>
    </xf>
    <xf numFmtId="0" fontId="3" fillId="0" borderId="0" xfId="0" applyNumberFormat="1" applyFont="1"/>
    <xf numFmtId="0" fontId="0" fillId="0" borderId="4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0" fillId="4" borderId="1" xfId="0" quotePrefix="1" applyNumberFormat="1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49" fontId="3" fillId="0" borderId="0" xfId="0" applyNumberFormat="1" applyFont="1"/>
    <xf numFmtId="0" fontId="4" fillId="0" borderId="7" xfId="0" applyFont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wrapText="1"/>
    </xf>
    <xf numFmtId="0" fontId="2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40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40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7" fontId="5" fillId="0" borderId="23" xfId="0" applyNumberFormat="1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179"/>
  <sheetViews>
    <sheetView topLeftCell="B1" workbookViewId="0">
      <pane ySplit="4" topLeftCell="A178" activePane="bottomLeft" state="frozen"/>
      <selection activeCell="B1" sqref="B1"/>
      <selection pane="bottomLeft" activeCell="B1" sqref="B1:S179"/>
    </sheetView>
  </sheetViews>
  <sheetFormatPr baseColWidth="10" defaultRowHeight="1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2" bestFit="1" customWidth="1"/>
    <col min="18" max="19" width="40.42578125" customWidth="1"/>
  </cols>
  <sheetData>
    <row r="1" spans="1:19" ht="19.5" customHeight="1">
      <c r="A1" s="3"/>
      <c r="B1" s="6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9.5" customHeight="1">
      <c r="A2" s="3"/>
      <c r="B2" s="7" t="s">
        <v>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9.5" customHeight="1" thickBot="1">
      <c r="B3" s="12" t="s">
        <v>319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2.25" thickBot="1">
      <c r="A4" s="5" t="s">
        <v>7</v>
      </c>
      <c r="B4" s="13" t="s">
        <v>16</v>
      </c>
      <c r="C4" s="14" t="s">
        <v>10</v>
      </c>
      <c r="D4" s="14" t="s">
        <v>9</v>
      </c>
      <c r="E4" s="14" t="s">
        <v>8</v>
      </c>
      <c r="F4" s="15" t="s">
        <v>0</v>
      </c>
      <c r="G4" s="15" t="s">
        <v>17</v>
      </c>
      <c r="H4" s="15" t="s">
        <v>5</v>
      </c>
      <c r="I4" s="15" t="s">
        <v>1</v>
      </c>
      <c r="J4" s="15" t="s">
        <v>8</v>
      </c>
      <c r="K4" s="14" t="s">
        <v>2</v>
      </c>
      <c r="L4" s="14" t="s">
        <v>3</v>
      </c>
      <c r="M4" s="14" t="s">
        <v>18</v>
      </c>
      <c r="N4" s="14" t="s">
        <v>4</v>
      </c>
      <c r="O4" s="14" t="s">
        <v>8</v>
      </c>
      <c r="P4" s="15" t="s">
        <v>11</v>
      </c>
      <c r="Q4" s="15" t="s">
        <v>12</v>
      </c>
      <c r="R4" s="15" t="s">
        <v>13</v>
      </c>
      <c r="S4" s="15" t="s">
        <v>14</v>
      </c>
    </row>
    <row r="5" spans="1:19" ht="21.75" customHeight="1">
      <c r="A5" s="9"/>
      <c r="B5" s="16" t="s">
        <v>271</v>
      </c>
      <c r="C5" s="19">
        <v>0</v>
      </c>
      <c r="D5" s="19">
        <v>30</v>
      </c>
      <c r="E5" s="18">
        <f t="shared" ref="E5:E68" si="0">SUM(C5:D5)</f>
        <v>30</v>
      </c>
      <c r="F5" s="17">
        <v>0</v>
      </c>
      <c r="G5" s="17">
        <v>0</v>
      </c>
      <c r="H5" s="17">
        <v>30</v>
      </c>
      <c r="I5" s="17">
        <v>0</v>
      </c>
      <c r="J5" s="18">
        <f t="shared" ref="J5:J68" si="1">SUM(F5:I5)</f>
        <v>30</v>
      </c>
      <c r="K5" s="18">
        <v>30</v>
      </c>
      <c r="L5" s="18">
        <v>0</v>
      </c>
      <c r="M5" s="18">
        <v>0</v>
      </c>
      <c r="N5" s="18">
        <v>0</v>
      </c>
      <c r="O5" s="18">
        <f t="shared" ref="O5:O68" si="2">SUM(K5:N5)</f>
        <v>30</v>
      </c>
      <c r="P5" s="20" t="s">
        <v>28</v>
      </c>
      <c r="Q5" s="20" t="s">
        <v>29</v>
      </c>
      <c r="R5" s="20" t="s">
        <v>88</v>
      </c>
      <c r="S5" s="20" t="s">
        <v>88</v>
      </c>
    </row>
    <row r="6" spans="1:19" ht="21.75" customHeight="1">
      <c r="A6" s="9"/>
      <c r="B6" s="16" t="s">
        <v>272</v>
      </c>
      <c r="C6" s="19">
        <v>87</v>
      </c>
      <c r="D6" s="19">
        <v>105</v>
      </c>
      <c r="E6" s="18">
        <f t="shared" si="0"/>
        <v>192</v>
      </c>
      <c r="F6" s="17">
        <v>192</v>
      </c>
      <c r="G6" s="17">
        <v>0</v>
      </c>
      <c r="H6" s="17">
        <v>0</v>
      </c>
      <c r="I6" s="17">
        <v>0</v>
      </c>
      <c r="J6" s="18">
        <f t="shared" si="1"/>
        <v>192</v>
      </c>
      <c r="K6" s="18">
        <v>192</v>
      </c>
      <c r="L6" s="18">
        <v>0</v>
      </c>
      <c r="M6" s="18">
        <v>0</v>
      </c>
      <c r="N6" s="18">
        <v>0</v>
      </c>
      <c r="O6" s="18">
        <f t="shared" si="2"/>
        <v>192</v>
      </c>
      <c r="P6" s="20" t="s">
        <v>28</v>
      </c>
      <c r="Q6" s="20" t="s">
        <v>29</v>
      </c>
      <c r="R6" s="20" t="s">
        <v>30</v>
      </c>
      <c r="S6" s="20" t="s">
        <v>30</v>
      </c>
    </row>
    <row r="7" spans="1:19" ht="21.75" customHeight="1">
      <c r="A7" s="9"/>
      <c r="B7" s="16" t="s">
        <v>273</v>
      </c>
      <c r="C7" s="19">
        <v>7</v>
      </c>
      <c r="D7" s="19">
        <v>2</v>
      </c>
      <c r="E7" s="18">
        <f t="shared" si="0"/>
        <v>9</v>
      </c>
      <c r="F7" s="17">
        <v>0</v>
      </c>
      <c r="G7" s="17">
        <v>0</v>
      </c>
      <c r="H7" s="17">
        <v>9</v>
      </c>
      <c r="I7" s="17">
        <v>0</v>
      </c>
      <c r="J7" s="18">
        <f t="shared" si="1"/>
        <v>9</v>
      </c>
      <c r="K7" s="18">
        <v>9</v>
      </c>
      <c r="L7" s="18">
        <v>0</v>
      </c>
      <c r="M7" s="18">
        <v>0</v>
      </c>
      <c r="N7" s="18">
        <v>0</v>
      </c>
      <c r="O7" s="18">
        <f t="shared" si="2"/>
        <v>9</v>
      </c>
      <c r="P7" s="20" t="s">
        <v>28</v>
      </c>
      <c r="Q7" s="20" t="s">
        <v>89</v>
      </c>
      <c r="R7" s="20" t="s">
        <v>62</v>
      </c>
      <c r="S7" s="20" t="s">
        <v>62</v>
      </c>
    </row>
    <row r="8" spans="1:19" ht="21.75" customHeight="1">
      <c r="A8" s="9"/>
      <c r="B8" s="16" t="s">
        <v>25</v>
      </c>
      <c r="C8" s="19">
        <v>0</v>
      </c>
      <c r="D8" s="19">
        <v>6</v>
      </c>
      <c r="E8" s="18">
        <f t="shared" si="0"/>
        <v>6</v>
      </c>
      <c r="F8" s="17">
        <v>0</v>
      </c>
      <c r="G8" s="17">
        <v>0</v>
      </c>
      <c r="H8" s="17">
        <v>6</v>
      </c>
      <c r="I8" s="17">
        <v>0</v>
      </c>
      <c r="J8" s="18">
        <f t="shared" si="1"/>
        <v>6</v>
      </c>
      <c r="K8" s="18">
        <v>6</v>
      </c>
      <c r="L8" s="18">
        <v>0</v>
      </c>
      <c r="M8" s="18">
        <v>0</v>
      </c>
      <c r="N8" s="18">
        <v>0</v>
      </c>
      <c r="O8" s="18">
        <f t="shared" si="2"/>
        <v>6</v>
      </c>
      <c r="P8" s="20" t="s">
        <v>28</v>
      </c>
      <c r="Q8" s="20" t="s">
        <v>89</v>
      </c>
      <c r="R8" s="20" t="s">
        <v>77</v>
      </c>
      <c r="S8" s="20" t="s">
        <v>77</v>
      </c>
    </row>
    <row r="9" spans="1:19" ht="21.75" customHeight="1">
      <c r="A9" s="9"/>
      <c r="B9" s="16" t="s">
        <v>26</v>
      </c>
      <c r="C9" s="19">
        <v>0</v>
      </c>
      <c r="D9" s="19">
        <v>19</v>
      </c>
      <c r="E9" s="18">
        <f t="shared" si="0"/>
        <v>19</v>
      </c>
      <c r="F9" s="17">
        <v>0</v>
      </c>
      <c r="G9" s="17">
        <v>0</v>
      </c>
      <c r="H9" s="17">
        <v>19</v>
      </c>
      <c r="I9" s="17">
        <v>0</v>
      </c>
      <c r="J9" s="18">
        <f t="shared" si="1"/>
        <v>19</v>
      </c>
      <c r="K9" s="18">
        <v>19</v>
      </c>
      <c r="L9" s="18">
        <v>0</v>
      </c>
      <c r="M9" s="18">
        <v>0</v>
      </c>
      <c r="N9" s="18">
        <v>0</v>
      </c>
      <c r="O9" s="18">
        <f t="shared" si="2"/>
        <v>19</v>
      </c>
      <c r="P9" s="20" t="s">
        <v>28</v>
      </c>
      <c r="Q9" s="20" t="s">
        <v>29</v>
      </c>
      <c r="R9" s="20" t="s">
        <v>90</v>
      </c>
      <c r="S9" s="20" t="s">
        <v>90</v>
      </c>
    </row>
    <row r="10" spans="1:19" ht="21.75" customHeight="1">
      <c r="A10" s="9"/>
      <c r="B10" s="16" t="s">
        <v>274</v>
      </c>
      <c r="C10" s="19">
        <v>9</v>
      </c>
      <c r="D10" s="19">
        <v>10</v>
      </c>
      <c r="E10" s="18">
        <f t="shared" si="0"/>
        <v>19</v>
      </c>
      <c r="F10" s="17">
        <v>0</v>
      </c>
      <c r="G10" s="17">
        <v>0</v>
      </c>
      <c r="H10" s="17">
        <v>19</v>
      </c>
      <c r="I10" s="17">
        <v>0</v>
      </c>
      <c r="J10" s="18">
        <f t="shared" si="1"/>
        <v>19</v>
      </c>
      <c r="K10" s="18">
        <v>0</v>
      </c>
      <c r="L10" s="18">
        <v>0</v>
      </c>
      <c r="M10" s="18">
        <v>0</v>
      </c>
      <c r="N10" s="18">
        <v>19</v>
      </c>
      <c r="O10" s="18">
        <f t="shared" si="2"/>
        <v>19</v>
      </c>
      <c r="P10" s="20" t="s">
        <v>32</v>
      </c>
      <c r="Q10" s="20" t="s">
        <v>33</v>
      </c>
      <c r="R10" s="20" t="s">
        <v>31</v>
      </c>
      <c r="S10" s="20" t="s">
        <v>31</v>
      </c>
    </row>
    <row r="11" spans="1:19" ht="21.75" customHeight="1">
      <c r="A11" s="9"/>
      <c r="B11" s="16" t="s">
        <v>275</v>
      </c>
      <c r="C11" s="19">
        <v>100</v>
      </c>
      <c r="D11" s="19">
        <v>100</v>
      </c>
      <c r="E11" s="18">
        <f t="shared" si="0"/>
        <v>200</v>
      </c>
      <c r="F11" s="17">
        <v>200</v>
      </c>
      <c r="G11" s="17">
        <v>0</v>
      </c>
      <c r="H11" s="17">
        <v>0</v>
      </c>
      <c r="I11" s="17">
        <v>0</v>
      </c>
      <c r="J11" s="18">
        <f t="shared" si="1"/>
        <v>200</v>
      </c>
      <c r="K11" s="18">
        <v>0</v>
      </c>
      <c r="L11" s="18">
        <v>0</v>
      </c>
      <c r="M11" s="18">
        <v>0</v>
      </c>
      <c r="N11" s="18">
        <v>200</v>
      </c>
      <c r="O11" s="18">
        <f t="shared" si="2"/>
        <v>200</v>
      </c>
      <c r="P11" s="20" t="s">
        <v>32</v>
      </c>
      <c r="Q11" s="20" t="s">
        <v>32</v>
      </c>
      <c r="R11" s="20" t="s">
        <v>73</v>
      </c>
      <c r="S11" s="20" t="s">
        <v>73</v>
      </c>
    </row>
    <row r="12" spans="1:19" ht="21.75" customHeight="1">
      <c r="A12" s="9"/>
      <c r="B12" s="16" t="s">
        <v>276</v>
      </c>
      <c r="C12" s="19">
        <v>40</v>
      </c>
      <c r="D12" s="19">
        <v>60</v>
      </c>
      <c r="E12" s="18">
        <f t="shared" si="0"/>
        <v>100</v>
      </c>
      <c r="F12" s="17">
        <v>100</v>
      </c>
      <c r="G12" s="17">
        <v>0</v>
      </c>
      <c r="H12" s="17">
        <v>0</v>
      </c>
      <c r="I12" s="17">
        <v>0</v>
      </c>
      <c r="J12" s="18">
        <f t="shared" si="1"/>
        <v>100</v>
      </c>
      <c r="K12" s="18">
        <v>0</v>
      </c>
      <c r="L12" s="18">
        <v>0</v>
      </c>
      <c r="M12" s="18">
        <v>0</v>
      </c>
      <c r="N12" s="18">
        <v>100</v>
      </c>
      <c r="O12" s="18">
        <f t="shared" si="2"/>
        <v>100</v>
      </c>
      <c r="P12" s="20" t="s">
        <v>32</v>
      </c>
      <c r="Q12" s="20" t="s">
        <v>33</v>
      </c>
      <c r="R12" s="20" t="s">
        <v>91</v>
      </c>
      <c r="S12" s="20" t="s">
        <v>91</v>
      </c>
    </row>
    <row r="13" spans="1:19" ht="21.75" customHeight="1">
      <c r="A13" s="9"/>
      <c r="B13" s="16" t="s">
        <v>20</v>
      </c>
      <c r="C13" s="19">
        <v>0</v>
      </c>
      <c r="D13" s="19">
        <v>8</v>
      </c>
      <c r="E13" s="18">
        <f t="shared" si="0"/>
        <v>8</v>
      </c>
      <c r="F13" s="17">
        <v>0</v>
      </c>
      <c r="G13" s="17">
        <v>0</v>
      </c>
      <c r="H13" s="17">
        <v>8</v>
      </c>
      <c r="I13" s="17">
        <v>0</v>
      </c>
      <c r="J13" s="18">
        <f t="shared" si="1"/>
        <v>8</v>
      </c>
      <c r="K13" s="18">
        <v>0</v>
      </c>
      <c r="L13" s="18">
        <v>0</v>
      </c>
      <c r="M13" s="18">
        <v>0</v>
      </c>
      <c r="N13" s="18">
        <v>8</v>
      </c>
      <c r="O13" s="18">
        <f t="shared" si="2"/>
        <v>8</v>
      </c>
      <c r="P13" s="20" t="s">
        <v>35</v>
      </c>
      <c r="Q13" s="20" t="s">
        <v>36</v>
      </c>
      <c r="R13" s="20" t="s">
        <v>73</v>
      </c>
      <c r="S13" s="20" t="s">
        <v>73</v>
      </c>
    </row>
    <row r="14" spans="1:19" ht="21.75" customHeight="1">
      <c r="A14" s="9"/>
      <c r="B14" s="16" t="s">
        <v>277</v>
      </c>
      <c r="C14" s="19">
        <v>15</v>
      </c>
      <c r="D14" s="19">
        <v>25</v>
      </c>
      <c r="E14" s="18">
        <f t="shared" si="0"/>
        <v>40</v>
      </c>
      <c r="F14" s="17">
        <v>0</v>
      </c>
      <c r="G14" s="17">
        <v>40</v>
      </c>
      <c r="H14" s="17">
        <v>0</v>
      </c>
      <c r="I14" s="17">
        <v>0</v>
      </c>
      <c r="J14" s="18">
        <f t="shared" si="1"/>
        <v>40</v>
      </c>
      <c r="K14" s="18">
        <v>0</v>
      </c>
      <c r="L14" s="18">
        <v>0</v>
      </c>
      <c r="M14" s="18">
        <v>0</v>
      </c>
      <c r="N14" s="18">
        <v>40</v>
      </c>
      <c r="O14" s="18">
        <f t="shared" si="2"/>
        <v>40</v>
      </c>
      <c r="P14" s="20" t="s">
        <v>40</v>
      </c>
      <c r="Q14" s="20" t="s">
        <v>41</v>
      </c>
      <c r="R14" s="20" t="s">
        <v>43</v>
      </c>
      <c r="S14" s="20" t="s">
        <v>43</v>
      </c>
    </row>
    <row r="15" spans="1:19" ht="21.75" customHeight="1">
      <c r="A15" s="9"/>
      <c r="B15" s="16" t="s">
        <v>278</v>
      </c>
      <c r="C15" s="19">
        <v>25</v>
      </c>
      <c r="D15" s="19">
        <v>30</v>
      </c>
      <c r="E15" s="18">
        <f t="shared" si="0"/>
        <v>55</v>
      </c>
      <c r="F15" s="17">
        <v>0</v>
      </c>
      <c r="G15" s="17">
        <v>55</v>
      </c>
      <c r="H15" s="17">
        <v>0</v>
      </c>
      <c r="I15" s="17">
        <v>0</v>
      </c>
      <c r="J15" s="18">
        <f t="shared" si="1"/>
        <v>55</v>
      </c>
      <c r="K15" s="18">
        <v>0</v>
      </c>
      <c r="L15" s="18">
        <v>0</v>
      </c>
      <c r="M15" s="18">
        <v>0</v>
      </c>
      <c r="N15" s="18">
        <v>55</v>
      </c>
      <c r="O15" s="18">
        <f t="shared" si="2"/>
        <v>55</v>
      </c>
      <c r="P15" s="20" t="s">
        <v>40</v>
      </c>
      <c r="Q15" s="20" t="s">
        <v>41</v>
      </c>
      <c r="R15" s="20" t="s">
        <v>44</v>
      </c>
      <c r="S15" s="20" t="s">
        <v>44</v>
      </c>
    </row>
    <row r="16" spans="1:19" ht="21.75" customHeight="1">
      <c r="A16" s="9"/>
      <c r="B16" s="16" t="s">
        <v>22</v>
      </c>
      <c r="C16" s="19">
        <v>7</v>
      </c>
      <c r="D16" s="19">
        <v>6</v>
      </c>
      <c r="E16" s="18">
        <f t="shared" si="0"/>
        <v>13</v>
      </c>
      <c r="F16" s="17">
        <v>0</v>
      </c>
      <c r="G16" s="17">
        <v>13</v>
      </c>
      <c r="H16" s="17">
        <v>0</v>
      </c>
      <c r="I16" s="17">
        <v>0</v>
      </c>
      <c r="J16" s="18">
        <f t="shared" si="1"/>
        <v>13</v>
      </c>
      <c r="K16" s="18">
        <v>0</v>
      </c>
      <c r="L16" s="18">
        <v>0</v>
      </c>
      <c r="M16" s="18">
        <v>0</v>
      </c>
      <c r="N16" s="18">
        <v>13</v>
      </c>
      <c r="O16" s="18">
        <f t="shared" si="2"/>
        <v>13</v>
      </c>
      <c r="P16" s="20" t="s">
        <v>40</v>
      </c>
      <c r="Q16" s="20" t="s">
        <v>92</v>
      </c>
      <c r="R16" s="20" t="s">
        <v>42</v>
      </c>
      <c r="S16" s="20" t="s">
        <v>42</v>
      </c>
    </row>
    <row r="17" spans="1:19" ht="21.75" customHeight="1">
      <c r="A17" s="9"/>
      <c r="B17" s="16" t="s">
        <v>279</v>
      </c>
      <c r="C17" s="19">
        <v>7</v>
      </c>
      <c r="D17" s="19">
        <v>0</v>
      </c>
      <c r="E17" s="18">
        <f t="shared" si="0"/>
        <v>7</v>
      </c>
      <c r="F17" s="17">
        <v>0</v>
      </c>
      <c r="G17" s="17">
        <v>0</v>
      </c>
      <c r="H17" s="17">
        <v>7</v>
      </c>
      <c r="I17" s="17">
        <v>0</v>
      </c>
      <c r="J17" s="18">
        <f t="shared" si="1"/>
        <v>7</v>
      </c>
      <c r="K17" s="18">
        <v>7</v>
      </c>
      <c r="L17" s="18">
        <v>0</v>
      </c>
      <c r="M17" s="18">
        <v>0</v>
      </c>
      <c r="N17" s="18">
        <v>0</v>
      </c>
      <c r="O17" s="18">
        <f t="shared" si="2"/>
        <v>7</v>
      </c>
      <c r="P17" s="20" t="s">
        <v>45</v>
      </c>
      <c r="Q17" s="20" t="s">
        <v>46</v>
      </c>
      <c r="R17" s="20" t="s">
        <v>37</v>
      </c>
      <c r="S17" s="20" t="s">
        <v>37</v>
      </c>
    </row>
    <row r="18" spans="1:19" ht="21.75" customHeight="1">
      <c r="A18" s="9"/>
      <c r="B18" s="16" t="s">
        <v>280</v>
      </c>
      <c r="C18" s="19">
        <v>2</v>
      </c>
      <c r="D18" s="19">
        <v>23</v>
      </c>
      <c r="E18" s="18">
        <f t="shared" si="0"/>
        <v>25</v>
      </c>
      <c r="F18" s="17">
        <v>0</v>
      </c>
      <c r="G18" s="17">
        <v>25</v>
      </c>
      <c r="H18" s="17">
        <v>0</v>
      </c>
      <c r="I18" s="17">
        <v>0</v>
      </c>
      <c r="J18" s="18">
        <f t="shared" si="1"/>
        <v>25</v>
      </c>
      <c r="K18" s="18">
        <v>0</v>
      </c>
      <c r="L18" s="18">
        <v>0</v>
      </c>
      <c r="M18" s="18">
        <v>0</v>
      </c>
      <c r="N18" s="18">
        <v>25</v>
      </c>
      <c r="O18" s="18">
        <f t="shared" si="2"/>
        <v>25</v>
      </c>
      <c r="P18" s="20" t="s">
        <v>45</v>
      </c>
      <c r="Q18" s="20" t="s">
        <v>47</v>
      </c>
      <c r="R18" s="20" t="s">
        <v>93</v>
      </c>
      <c r="S18" s="20" t="s">
        <v>93</v>
      </c>
    </row>
    <row r="19" spans="1:19" ht="21.75" customHeight="1">
      <c r="A19" s="9"/>
      <c r="B19" s="16" t="s">
        <v>281</v>
      </c>
      <c r="C19" s="19">
        <v>13</v>
      </c>
      <c r="D19" s="19">
        <v>12</v>
      </c>
      <c r="E19" s="18">
        <f t="shared" si="0"/>
        <v>25</v>
      </c>
      <c r="F19" s="17">
        <v>0</v>
      </c>
      <c r="G19" s="17">
        <v>25</v>
      </c>
      <c r="H19" s="17">
        <v>0</v>
      </c>
      <c r="I19" s="17">
        <v>0</v>
      </c>
      <c r="J19" s="18">
        <f t="shared" si="1"/>
        <v>25</v>
      </c>
      <c r="K19" s="18">
        <v>0</v>
      </c>
      <c r="L19" s="18">
        <v>0</v>
      </c>
      <c r="M19" s="18">
        <v>0</v>
      </c>
      <c r="N19" s="18">
        <v>25</v>
      </c>
      <c r="O19" s="18">
        <f t="shared" si="2"/>
        <v>25</v>
      </c>
      <c r="P19" s="20" t="s">
        <v>45</v>
      </c>
      <c r="Q19" s="20" t="s">
        <v>47</v>
      </c>
      <c r="R19" s="20" t="s">
        <v>94</v>
      </c>
      <c r="S19" s="20" t="s">
        <v>94</v>
      </c>
    </row>
    <row r="20" spans="1:19" ht="21.75" customHeight="1">
      <c r="A20" s="9"/>
      <c r="B20" s="16" t="s">
        <v>282</v>
      </c>
      <c r="C20" s="19">
        <v>37</v>
      </c>
      <c r="D20" s="19">
        <v>12</v>
      </c>
      <c r="E20" s="18">
        <f t="shared" si="0"/>
        <v>49</v>
      </c>
      <c r="F20" s="17">
        <v>0</v>
      </c>
      <c r="G20" s="17">
        <v>0</v>
      </c>
      <c r="H20" s="17">
        <v>49</v>
      </c>
      <c r="I20" s="17">
        <v>0</v>
      </c>
      <c r="J20" s="18">
        <f t="shared" si="1"/>
        <v>49</v>
      </c>
      <c r="K20" s="18">
        <v>0</v>
      </c>
      <c r="L20" s="18">
        <v>0</v>
      </c>
      <c r="M20" s="18">
        <v>0</v>
      </c>
      <c r="N20" s="18">
        <v>49</v>
      </c>
      <c r="O20" s="18">
        <f t="shared" si="2"/>
        <v>49</v>
      </c>
      <c r="P20" s="20" t="s">
        <v>49</v>
      </c>
      <c r="Q20" s="20" t="s">
        <v>95</v>
      </c>
      <c r="R20" s="20" t="s">
        <v>96</v>
      </c>
      <c r="S20" s="20" t="s">
        <v>96</v>
      </c>
    </row>
    <row r="21" spans="1:19" ht="21.75" customHeight="1">
      <c r="A21" s="9"/>
      <c r="B21" s="16" t="s">
        <v>283</v>
      </c>
      <c r="C21" s="19">
        <v>3</v>
      </c>
      <c r="D21" s="19">
        <v>28</v>
      </c>
      <c r="E21" s="18">
        <f t="shared" si="0"/>
        <v>31</v>
      </c>
      <c r="F21" s="17">
        <v>0</v>
      </c>
      <c r="G21" s="17">
        <v>0</v>
      </c>
      <c r="H21" s="17">
        <v>31</v>
      </c>
      <c r="I21" s="17">
        <v>0</v>
      </c>
      <c r="J21" s="18">
        <f t="shared" si="1"/>
        <v>31</v>
      </c>
      <c r="K21" s="18">
        <v>0</v>
      </c>
      <c r="L21" s="18">
        <v>0</v>
      </c>
      <c r="M21" s="18">
        <v>0</v>
      </c>
      <c r="N21" s="18">
        <v>31</v>
      </c>
      <c r="O21" s="18">
        <f t="shared" si="2"/>
        <v>31</v>
      </c>
      <c r="P21" s="20" t="s">
        <v>49</v>
      </c>
      <c r="Q21" s="20" t="s">
        <v>95</v>
      </c>
      <c r="R21" s="20" t="s">
        <v>97</v>
      </c>
      <c r="S21" s="20" t="s">
        <v>97</v>
      </c>
    </row>
    <row r="22" spans="1:19" ht="21.75" customHeight="1">
      <c r="A22" s="9"/>
      <c r="B22" s="16" t="s">
        <v>23</v>
      </c>
      <c r="C22" s="19">
        <v>3</v>
      </c>
      <c r="D22" s="19">
        <v>6</v>
      </c>
      <c r="E22" s="18">
        <f t="shared" si="0"/>
        <v>9</v>
      </c>
      <c r="F22" s="17">
        <v>0</v>
      </c>
      <c r="G22" s="17">
        <v>0</v>
      </c>
      <c r="H22" s="17">
        <v>9</v>
      </c>
      <c r="I22" s="17">
        <v>0</v>
      </c>
      <c r="J22" s="18">
        <f t="shared" si="1"/>
        <v>9</v>
      </c>
      <c r="K22" s="18">
        <v>0</v>
      </c>
      <c r="L22" s="18">
        <v>0</v>
      </c>
      <c r="M22" s="18">
        <v>0</v>
      </c>
      <c r="N22" s="18">
        <v>9</v>
      </c>
      <c r="O22" s="18">
        <f t="shared" si="2"/>
        <v>9</v>
      </c>
      <c r="P22" s="20" t="s">
        <v>49</v>
      </c>
      <c r="Q22" s="20" t="s">
        <v>98</v>
      </c>
      <c r="R22" s="20" t="s">
        <v>99</v>
      </c>
      <c r="S22" s="20" t="s">
        <v>99</v>
      </c>
    </row>
    <row r="23" spans="1:19" ht="21.75" customHeight="1">
      <c r="A23" s="9"/>
      <c r="B23" s="16" t="s">
        <v>284</v>
      </c>
      <c r="C23" s="19">
        <v>103</v>
      </c>
      <c r="D23" s="19">
        <v>111</v>
      </c>
      <c r="E23" s="18">
        <f t="shared" si="0"/>
        <v>214</v>
      </c>
      <c r="F23" s="17">
        <v>214</v>
      </c>
      <c r="G23" s="17">
        <v>0</v>
      </c>
      <c r="H23" s="17">
        <v>0</v>
      </c>
      <c r="I23" s="17">
        <v>0</v>
      </c>
      <c r="J23" s="18">
        <f t="shared" si="1"/>
        <v>214</v>
      </c>
      <c r="K23" s="18">
        <v>214</v>
      </c>
      <c r="L23" s="18">
        <v>0</v>
      </c>
      <c r="M23" s="18">
        <v>0</v>
      </c>
      <c r="N23" s="18">
        <v>0</v>
      </c>
      <c r="O23" s="18">
        <f t="shared" si="2"/>
        <v>214</v>
      </c>
      <c r="P23" s="20" t="s">
        <v>54</v>
      </c>
      <c r="Q23" s="20" t="s">
        <v>100</v>
      </c>
      <c r="R23" s="20" t="s">
        <v>101</v>
      </c>
      <c r="S23" s="20" t="s">
        <v>101</v>
      </c>
    </row>
    <row r="24" spans="1:19" ht="21.75" customHeight="1">
      <c r="A24" s="9"/>
      <c r="B24" s="16" t="s">
        <v>19</v>
      </c>
      <c r="C24" s="19">
        <v>15</v>
      </c>
      <c r="D24" s="19">
        <v>20</v>
      </c>
      <c r="E24" s="18">
        <f t="shared" si="0"/>
        <v>35</v>
      </c>
      <c r="F24" s="17">
        <v>0</v>
      </c>
      <c r="G24" s="17">
        <v>0</v>
      </c>
      <c r="H24" s="17">
        <v>0</v>
      </c>
      <c r="I24" s="17">
        <v>35</v>
      </c>
      <c r="J24" s="18">
        <f t="shared" si="1"/>
        <v>35</v>
      </c>
      <c r="K24" s="18">
        <v>0</v>
      </c>
      <c r="L24" s="18">
        <v>0</v>
      </c>
      <c r="M24" s="18">
        <v>0</v>
      </c>
      <c r="N24" s="18">
        <v>35</v>
      </c>
      <c r="O24" s="18">
        <f t="shared" si="2"/>
        <v>35</v>
      </c>
      <c r="P24" s="20" t="s">
        <v>55</v>
      </c>
      <c r="Q24" s="20" t="s">
        <v>102</v>
      </c>
      <c r="R24" s="20" t="s">
        <v>31</v>
      </c>
      <c r="S24" s="20" t="s">
        <v>31</v>
      </c>
    </row>
    <row r="25" spans="1:19" ht="21.75" customHeight="1">
      <c r="A25" s="9"/>
      <c r="B25" s="16" t="s">
        <v>285</v>
      </c>
      <c r="C25" s="19">
        <v>6</v>
      </c>
      <c r="D25" s="19">
        <v>7</v>
      </c>
      <c r="E25" s="18">
        <f t="shared" si="0"/>
        <v>13</v>
      </c>
      <c r="F25" s="17">
        <v>0</v>
      </c>
      <c r="G25" s="17">
        <v>0</v>
      </c>
      <c r="H25" s="17">
        <v>13</v>
      </c>
      <c r="I25" s="17">
        <v>0</v>
      </c>
      <c r="J25" s="18">
        <f t="shared" si="1"/>
        <v>13</v>
      </c>
      <c r="K25" s="18">
        <v>0</v>
      </c>
      <c r="L25" s="18">
        <v>0</v>
      </c>
      <c r="M25" s="18">
        <v>0</v>
      </c>
      <c r="N25" s="18">
        <v>13</v>
      </c>
      <c r="O25" s="18">
        <f t="shared" si="2"/>
        <v>13</v>
      </c>
      <c r="P25" s="20" t="s">
        <v>103</v>
      </c>
      <c r="Q25" s="20" t="s">
        <v>104</v>
      </c>
      <c r="R25" s="20" t="s">
        <v>73</v>
      </c>
      <c r="S25" s="20" t="s">
        <v>73</v>
      </c>
    </row>
    <row r="26" spans="1:19" ht="21.75" customHeight="1">
      <c r="A26" s="9"/>
      <c r="B26" s="16" t="s">
        <v>286</v>
      </c>
      <c r="C26" s="19">
        <v>2</v>
      </c>
      <c r="D26" s="19">
        <v>25</v>
      </c>
      <c r="E26" s="18">
        <f t="shared" si="0"/>
        <v>27</v>
      </c>
      <c r="F26" s="17">
        <v>0</v>
      </c>
      <c r="G26" s="17">
        <v>0</v>
      </c>
      <c r="H26" s="17">
        <v>27</v>
      </c>
      <c r="I26" s="17">
        <v>0</v>
      </c>
      <c r="J26" s="18">
        <f t="shared" si="1"/>
        <v>27</v>
      </c>
      <c r="K26" s="18">
        <v>27</v>
      </c>
      <c r="L26" s="18">
        <v>0</v>
      </c>
      <c r="M26" s="18">
        <v>0</v>
      </c>
      <c r="N26" s="18">
        <v>0</v>
      </c>
      <c r="O26" s="18">
        <f t="shared" si="2"/>
        <v>27</v>
      </c>
      <c r="P26" s="20" t="s">
        <v>103</v>
      </c>
      <c r="Q26" s="20" t="s">
        <v>105</v>
      </c>
      <c r="R26" s="20" t="s">
        <v>73</v>
      </c>
      <c r="S26" s="20" t="s">
        <v>73</v>
      </c>
    </row>
    <row r="27" spans="1:19" ht="21.75" customHeight="1">
      <c r="A27" s="9"/>
      <c r="B27" s="16" t="s">
        <v>287</v>
      </c>
      <c r="C27" s="19">
        <v>6</v>
      </c>
      <c r="D27" s="19">
        <v>3</v>
      </c>
      <c r="E27" s="18">
        <f t="shared" si="0"/>
        <v>9</v>
      </c>
      <c r="F27" s="17">
        <v>0</v>
      </c>
      <c r="G27" s="17">
        <v>0</v>
      </c>
      <c r="H27" s="17">
        <v>9</v>
      </c>
      <c r="I27" s="17">
        <v>0</v>
      </c>
      <c r="J27" s="18">
        <f t="shared" si="1"/>
        <v>9</v>
      </c>
      <c r="K27" s="18">
        <v>9</v>
      </c>
      <c r="L27" s="18">
        <v>0</v>
      </c>
      <c r="M27" s="18">
        <v>0</v>
      </c>
      <c r="N27" s="18">
        <v>0</v>
      </c>
      <c r="O27" s="18">
        <f t="shared" si="2"/>
        <v>9</v>
      </c>
      <c r="P27" s="20" t="s">
        <v>103</v>
      </c>
      <c r="Q27" s="20" t="s">
        <v>105</v>
      </c>
      <c r="R27" s="20" t="s">
        <v>58</v>
      </c>
      <c r="S27" s="20" t="s">
        <v>58</v>
      </c>
    </row>
    <row r="28" spans="1:19" ht="21.75" customHeight="1">
      <c r="A28" s="9"/>
      <c r="B28" s="16" t="s">
        <v>288</v>
      </c>
      <c r="C28" s="19">
        <v>1</v>
      </c>
      <c r="D28" s="19">
        <v>10</v>
      </c>
      <c r="E28" s="18">
        <f t="shared" si="0"/>
        <v>11</v>
      </c>
      <c r="F28" s="17">
        <v>0</v>
      </c>
      <c r="G28" s="17">
        <v>11</v>
      </c>
      <c r="H28" s="17">
        <v>0</v>
      </c>
      <c r="I28" s="17">
        <v>0</v>
      </c>
      <c r="J28" s="18">
        <f t="shared" si="1"/>
        <v>11</v>
      </c>
      <c r="K28" s="18">
        <v>0</v>
      </c>
      <c r="L28" s="18">
        <v>0</v>
      </c>
      <c r="M28" s="18">
        <v>0</v>
      </c>
      <c r="N28" s="18">
        <v>11</v>
      </c>
      <c r="O28" s="18">
        <f t="shared" si="2"/>
        <v>11</v>
      </c>
      <c r="P28" s="20" t="s">
        <v>56</v>
      </c>
      <c r="Q28" s="20" t="s">
        <v>106</v>
      </c>
      <c r="R28" s="20" t="s">
        <v>107</v>
      </c>
      <c r="S28" s="20" t="s">
        <v>107</v>
      </c>
    </row>
    <row r="29" spans="1:19" ht="21.75" customHeight="1">
      <c r="A29" s="9"/>
      <c r="B29" s="16" t="s">
        <v>289</v>
      </c>
      <c r="C29" s="19">
        <v>2</v>
      </c>
      <c r="D29" s="19">
        <v>15</v>
      </c>
      <c r="E29" s="18">
        <f t="shared" si="0"/>
        <v>17</v>
      </c>
      <c r="F29" s="17">
        <v>0</v>
      </c>
      <c r="G29" s="17">
        <v>0</v>
      </c>
      <c r="H29" s="17">
        <v>17</v>
      </c>
      <c r="I29" s="17">
        <v>0</v>
      </c>
      <c r="J29" s="18">
        <f t="shared" si="1"/>
        <v>17</v>
      </c>
      <c r="K29" s="18">
        <v>0</v>
      </c>
      <c r="L29" s="18">
        <v>0</v>
      </c>
      <c r="M29" s="18">
        <v>0</v>
      </c>
      <c r="N29" s="18">
        <v>17</v>
      </c>
      <c r="O29" s="18">
        <f t="shared" si="2"/>
        <v>17</v>
      </c>
      <c r="P29" s="20" t="s">
        <v>56</v>
      </c>
      <c r="Q29" s="20" t="s">
        <v>108</v>
      </c>
      <c r="R29" s="20" t="s">
        <v>109</v>
      </c>
      <c r="S29" s="20" t="s">
        <v>109</v>
      </c>
    </row>
    <row r="30" spans="1:19" ht="21.75" customHeight="1">
      <c r="A30" s="9"/>
      <c r="B30" s="16" t="s">
        <v>290</v>
      </c>
      <c r="C30" s="19">
        <v>15</v>
      </c>
      <c r="D30" s="19">
        <v>8</v>
      </c>
      <c r="E30" s="18">
        <f t="shared" si="0"/>
        <v>23</v>
      </c>
      <c r="F30" s="17">
        <v>0</v>
      </c>
      <c r="G30" s="17">
        <v>0</v>
      </c>
      <c r="H30" s="17">
        <v>23</v>
      </c>
      <c r="I30" s="17">
        <v>0</v>
      </c>
      <c r="J30" s="18">
        <f t="shared" si="1"/>
        <v>23</v>
      </c>
      <c r="K30" s="18">
        <v>0</v>
      </c>
      <c r="L30" s="18">
        <v>0</v>
      </c>
      <c r="M30" s="18">
        <v>0</v>
      </c>
      <c r="N30" s="18">
        <v>23</v>
      </c>
      <c r="O30" s="18">
        <f t="shared" si="2"/>
        <v>23</v>
      </c>
      <c r="P30" s="20" t="s">
        <v>56</v>
      </c>
      <c r="Q30" s="20" t="s">
        <v>108</v>
      </c>
      <c r="R30" s="20" t="s">
        <v>39</v>
      </c>
      <c r="S30" s="20" t="s">
        <v>39</v>
      </c>
    </row>
    <row r="31" spans="1:19" ht="21.75" customHeight="1">
      <c r="A31" s="9"/>
      <c r="B31" s="16" t="s">
        <v>291</v>
      </c>
      <c r="C31" s="19">
        <v>10</v>
      </c>
      <c r="D31" s="19">
        <v>7</v>
      </c>
      <c r="E31" s="18">
        <f t="shared" si="0"/>
        <v>17</v>
      </c>
      <c r="F31" s="17">
        <v>0</v>
      </c>
      <c r="G31" s="17">
        <v>0</v>
      </c>
      <c r="H31" s="17">
        <v>17</v>
      </c>
      <c r="I31" s="17">
        <v>0</v>
      </c>
      <c r="J31" s="18">
        <f t="shared" si="1"/>
        <v>17</v>
      </c>
      <c r="K31" s="18">
        <v>0</v>
      </c>
      <c r="L31" s="18">
        <v>0</v>
      </c>
      <c r="M31" s="18">
        <v>0</v>
      </c>
      <c r="N31" s="18">
        <v>17</v>
      </c>
      <c r="O31" s="18">
        <f t="shared" si="2"/>
        <v>17</v>
      </c>
      <c r="P31" s="20" t="s">
        <v>56</v>
      </c>
      <c r="Q31" s="20" t="s">
        <v>108</v>
      </c>
      <c r="R31" s="20" t="s">
        <v>110</v>
      </c>
      <c r="S31" s="20" t="s">
        <v>110</v>
      </c>
    </row>
    <row r="32" spans="1:19" ht="21.75" customHeight="1">
      <c r="A32" s="9"/>
      <c r="B32" s="16" t="s">
        <v>292</v>
      </c>
      <c r="C32" s="19">
        <v>1</v>
      </c>
      <c r="D32" s="19">
        <v>8</v>
      </c>
      <c r="E32" s="18">
        <f t="shared" si="0"/>
        <v>9</v>
      </c>
      <c r="F32" s="17">
        <v>0</v>
      </c>
      <c r="G32" s="17">
        <v>0</v>
      </c>
      <c r="H32" s="17">
        <v>9</v>
      </c>
      <c r="I32" s="17">
        <v>0</v>
      </c>
      <c r="J32" s="18">
        <f t="shared" si="1"/>
        <v>9</v>
      </c>
      <c r="K32" s="18">
        <v>0</v>
      </c>
      <c r="L32" s="18">
        <v>0</v>
      </c>
      <c r="M32" s="18">
        <v>0</v>
      </c>
      <c r="N32" s="18">
        <v>9</v>
      </c>
      <c r="O32" s="18">
        <f t="shared" si="2"/>
        <v>9</v>
      </c>
      <c r="P32" s="20" t="s">
        <v>56</v>
      </c>
      <c r="Q32" s="20" t="s">
        <v>64</v>
      </c>
      <c r="R32" s="20" t="s">
        <v>111</v>
      </c>
      <c r="S32" s="20" t="s">
        <v>111</v>
      </c>
    </row>
    <row r="33" spans="1:19" ht="21.75" customHeight="1">
      <c r="A33" s="9"/>
      <c r="B33" s="16" t="s">
        <v>293</v>
      </c>
      <c r="C33" s="19">
        <v>1</v>
      </c>
      <c r="D33" s="19">
        <v>10</v>
      </c>
      <c r="E33" s="18">
        <f t="shared" si="0"/>
        <v>11</v>
      </c>
      <c r="F33" s="17">
        <v>0</v>
      </c>
      <c r="G33" s="17">
        <v>0</v>
      </c>
      <c r="H33" s="17">
        <v>11</v>
      </c>
      <c r="I33" s="17">
        <v>0</v>
      </c>
      <c r="J33" s="18">
        <f t="shared" si="1"/>
        <v>11</v>
      </c>
      <c r="K33" s="18">
        <v>0</v>
      </c>
      <c r="L33" s="18">
        <v>0</v>
      </c>
      <c r="M33" s="18">
        <v>0</v>
      </c>
      <c r="N33" s="18">
        <v>11</v>
      </c>
      <c r="O33" s="18">
        <f t="shared" si="2"/>
        <v>11</v>
      </c>
      <c r="P33" s="20" t="s">
        <v>56</v>
      </c>
      <c r="Q33" s="20" t="s">
        <v>64</v>
      </c>
      <c r="R33" s="20" t="s">
        <v>112</v>
      </c>
      <c r="S33" s="20" t="s">
        <v>112</v>
      </c>
    </row>
    <row r="34" spans="1:19" ht="21.75" customHeight="1">
      <c r="A34" s="9"/>
      <c r="B34" s="16" t="s">
        <v>21</v>
      </c>
      <c r="C34" s="19">
        <v>3</v>
      </c>
      <c r="D34" s="19">
        <v>10</v>
      </c>
      <c r="E34" s="18">
        <f t="shared" si="0"/>
        <v>13</v>
      </c>
      <c r="F34" s="17">
        <v>0</v>
      </c>
      <c r="G34" s="17">
        <v>0</v>
      </c>
      <c r="H34" s="17">
        <v>13</v>
      </c>
      <c r="I34" s="17">
        <v>0</v>
      </c>
      <c r="J34" s="18">
        <f t="shared" si="1"/>
        <v>13</v>
      </c>
      <c r="K34" s="18">
        <v>0</v>
      </c>
      <c r="L34" s="18">
        <v>0</v>
      </c>
      <c r="M34" s="18">
        <v>0</v>
      </c>
      <c r="N34" s="18">
        <v>13</v>
      </c>
      <c r="O34" s="18">
        <f t="shared" si="2"/>
        <v>13</v>
      </c>
      <c r="P34" s="20" t="s">
        <v>65</v>
      </c>
      <c r="Q34" s="20" t="s">
        <v>113</v>
      </c>
      <c r="R34" s="20" t="s">
        <v>73</v>
      </c>
      <c r="S34" s="20" t="s">
        <v>73</v>
      </c>
    </row>
    <row r="35" spans="1:19" ht="21.75" customHeight="1">
      <c r="A35" s="9"/>
      <c r="B35" s="16" t="s">
        <v>24</v>
      </c>
      <c r="C35" s="19">
        <v>3</v>
      </c>
      <c r="D35" s="19">
        <v>10</v>
      </c>
      <c r="E35" s="18">
        <f t="shared" si="0"/>
        <v>13</v>
      </c>
      <c r="F35" s="17">
        <v>0</v>
      </c>
      <c r="G35" s="17">
        <v>0</v>
      </c>
      <c r="H35" s="17">
        <v>13</v>
      </c>
      <c r="I35" s="17">
        <v>0</v>
      </c>
      <c r="J35" s="18">
        <f t="shared" si="1"/>
        <v>13</v>
      </c>
      <c r="K35" s="18">
        <v>0</v>
      </c>
      <c r="L35" s="18">
        <v>0</v>
      </c>
      <c r="M35" s="18">
        <v>0</v>
      </c>
      <c r="N35" s="18">
        <v>13</v>
      </c>
      <c r="O35" s="18">
        <f t="shared" si="2"/>
        <v>13</v>
      </c>
      <c r="P35" s="20" t="s">
        <v>65</v>
      </c>
      <c r="Q35" s="20" t="s">
        <v>113</v>
      </c>
      <c r="R35" s="20" t="s">
        <v>114</v>
      </c>
      <c r="S35" s="20" t="s">
        <v>114</v>
      </c>
    </row>
    <row r="36" spans="1:19" ht="21.75" customHeight="1">
      <c r="A36" s="9"/>
      <c r="B36" s="16" t="s">
        <v>23</v>
      </c>
      <c r="C36" s="19">
        <v>1</v>
      </c>
      <c r="D36" s="19">
        <v>13</v>
      </c>
      <c r="E36" s="18">
        <f t="shared" si="0"/>
        <v>14</v>
      </c>
      <c r="F36" s="17">
        <v>0</v>
      </c>
      <c r="G36" s="17">
        <v>0</v>
      </c>
      <c r="H36" s="17">
        <v>14</v>
      </c>
      <c r="I36" s="17">
        <v>0</v>
      </c>
      <c r="J36" s="18">
        <f t="shared" si="1"/>
        <v>14</v>
      </c>
      <c r="K36" s="18">
        <v>0</v>
      </c>
      <c r="L36" s="18">
        <v>0</v>
      </c>
      <c r="M36" s="18">
        <v>0</v>
      </c>
      <c r="N36" s="18">
        <v>14</v>
      </c>
      <c r="O36" s="18">
        <f t="shared" si="2"/>
        <v>14</v>
      </c>
      <c r="P36" s="20" t="s">
        <v>66</v>
      </c>
      <c r="Q36" s="20" t="s">
        <v>75</v>
      </c>
      <c r="R36" s="20" t="s">
        <v>115</v>
      </c>
      <c r="S36" s="20" t="s">
        <v>115</v>
      </c>
    </row>
    <row r="37" spans="1:19" ht="21.75" customHeight="1">
      <c r="A37" s="9"/>
      <c r="B37" s="16" t="s">
        <v>294</v>
      </c>
      <c r="C37" s="19">
        <v>4</v>
      </c>
      <c r="D37" s="19">
        <v>10</v>
      </c>
      <c r="E37" s="18">
        <f t="shared" si="0"/>
        <v>14</v>
      </c>
      <c r="F37" s="17">
        <v>0</v>
      </c>
      <c r="G37" s="17">
        <v>0</v>
      </c>
      <c r="H37" s="17">
        <v>14</v>
      </c>
      <c r="I37" s="17">
        <v>0</v>
      </c>
      <c r="J37" s="18">
        <f t="shared" si="1"/>
        <v>14</v>
      </c>
      <c r="K37" s="18">
        <v>0</v>
      </c>
      <c r="L37" s="18">
        <v>0</v>
      </c>
      <c r="M37" s="18">
        <v>0</v>
      </c>
      <c r="N37" s="18">
        <v>14</v>
      </c>
      <c r="O37" s="18">
        <f t="shared" si="2"/>
        <v>14</v>
      </c>
      <c r="P37" s="20" t="s">
        <v>66</v>
      </c>
      <c r="Q37" s="20" t="s">
        <v>116</v>
      </c>
      <c r="R37" s="20" t="s">
        <v>117</v>
      </c>
      <c r="S37" s="20" t="s">
        <v>117</v>
      </c>
    </row>
    <row r="38" spans="1:19" ht="21.75" customHeight="1">
      <c r="A38" s="9"/>
      <c r="B38" s="16" t="s">
        <v>295</v>
      </c>
      <c r="C38" s="19">
        <v>5</v>
      </c>
      <c r="D38" s="19">
        <v>3</v>
      </c>
      <c r="E38" s="18">
        <f t="shared" si="0"/>
        <v>8</v>
      </c>
      <c r="F38" s="17">
        <v>0</v>
      </c>
      <c r="G38" s="17">
        <v>0</v>
      </c>
      <c r="H38" s="17">
        <v>8</v>
      </c>
      <c r="I38" s="17">
        <v>0</v>
      </c>
      <c r="J38" s="18">
        <f t="shared" si="1"/>
        <v>8</v>
      </c>
      <c r="K38" s="18">
        <v>0</v>
      </c>
      <c r="L38" s="18">
        <v>0</v>
      </c>
      <c r="M38" s="18">
        <v>0</v>
      </c>
      <c r="N38" s="18">
        <v>8</v>
      </c>
      <c r="O38" s="18">
        <f t="shared" si="2"/>
        <v>8</v>
      </c>
      <c r="P38" s="20" t="s">
        <v>66</v>
      </c>
      <c r="Q38" s="20" t="s">
        <v>76</v>
      </c>
      <c r="R38" s="20" t="s">
        <v>118</v>
      </c>
      <c r="S38" s="20" t="s">
        <v>118</v>
      </c>
    </row>
    <row r="39" spans="1:19" ht="21.75" customHeight="1">
      <c r="A39" s="9"/>
      <c r="B39" s="16" t="s">
        <v>296</v>
      </c>
      <c r="C39" s="19">
        <v>2</v>
      </c>
      <c r="D39" s="19">
        <v>20</v>
      </c>
      <c r="E39" s="18">
        <f t="shared" si="0"/>
        <v>22</v>
      </c>
      <c r="F39" s="17">
        <v>0</v>
      </c>
      <c r="G39" s="17">
        <v>0</v>
      </c>
      <c r="H39" s="17">
        <v>22</v>
      </c>
      <c r="I39" s="17">
        <v>0</v>
      </c>
      <c r="J39" s="18">
        <f t="shared" si="1"/>
        <v>22</v>
      </c>
      <c r="K39" s="18">
        <v>0</v>
      </c>
      <c r="L39" s="18">
        <v>0</v>
      </c>
      <c r="M39" s="18">
        <v>0</v>
      </c>
      <c r="N39" s="18">
        <v>22</v>
      </c>
      <c r="O39" s="18">
        <f t="shared" si="2"/>
        <v>22</v>
      </c>
      <c r="P39" s="20" t="s">
        <v>66</v>
      </c>
      <c r="Q39" s="20" t="s">
        <v>78</v>
      </c>
      <c r="R39" s="20" t="s">
        <v>119</v>
      </c>
      <c r="S39" s="20" t="s">
        <v>119</v>
      </c>
    </row>
    <row r="40" spans="1:19" ht="21.75" customHeight="1">
      <c r="A40" s="9"/>
      <c r="B40" s="16" t="s">
        <v>296</v>
      </c>
      <c r="C40" s="19">
        <v>7</v>
      </c>
      <c r="D40" s="19">
        <v>6</v>
      </c>
      <c r="E40" s="18">
        <f t="shared" si="0"/>
        <v>13</v>
      </c>
      <c r="F40" s="17">
        <v>0</v>
      </c>
      <c r="G40" s="17">
        <v>0</v>
      </c>
      <c r="H40" s="17">
        <v>13</v>
      </c>
      <c r="I40" s="17">
        <v>0</v>
      </c>
      <c r="J40" s="18">
        <f t="shared" si="1"/>
        <v>13</v>
      </c>
      <c r="K40" s="18">
        <v>0</v>
      </c>
      <c r="L40" s="18">
        <v>0</v>
      </c>
      <c r="M40" s="18">
        <v>0</v>
      </c>
      <c r="N40" s="18">
        <v>13</v>
      </c>
      <c r="O40" s="18">
        <f t="shared" si="2"/>
        <v>13</v>
      </c>
      <c r="P40" s="20" t="s">
        <v>66</v>
      </c>
      <c r="Q40" s="20" t="s">
        <v>75</v>
      </c>
      <c r="R40" s="20" t="s">
        <v>117</v>
      </c>
      <c r="S40" s="20" t="s">
        <v>117</v>
      </c>
    </row>
    <row r="41" spans="1:19" ht="21.75" customHeight="1">
      <c r="A41" s="9"/>
      <c r="B41" s="16" t="s">
        <v>297</v>
      </c>
      <c r="C41" s="19">
        <v>2</v>
      </c>
      <c r="D41" s="19">
        <v>15</v>
      </c>
      <c r="E41" s="18">
        <f t="shared" si="0"/>
        <v>17</v>
      </c>
      <c r="F41" s="17">
        <v>0</v>
      </c>
      <c r="G41" s="17">
        <v>0</v>
      </c>
      <c r="H41" s="17">
        <v>17</v>
      </c>
      <c r="I41" s="17">
        <v>0</v>
      </c>
      <c r="J41" s="18">
        <f t="shared" si="1"/>
        <v>17</v>
      </c>
      <c r="K41" s="18">
        <v>0</v>
      </c>
      <c r="L41" s="18">
        <v>0</v>
      </c>
      <c r="M41" s="18">
        <v>0</v>
      </c>
      <c r="N41" s="18">
        <v>17</v>
      </c>
      <c r="O41" s="18">
        <f t="shared" si="2"/>
        <v>17</v>
      </c>
      <c r="P41" s="20" t="s">
        <v>66</v>
      </c>
      <c r="Q41" s="20" t="s">
        <v>75</v>
      </c>
      <c r="R41" s="20" t="s">
        <v>115</v>
      </c>
      <c r="S41" s="20" t="s">
        <v>115</v>
      </c>
    </row>
    <row r="42" spans="1:19" ht="21.75" customHeight="1">
      <c r="A42" s="9"/>
      <c r="B42" s="16" t="s">
        <v>19</v>
      </c>
      <c r="C42" s="19">
        <v>5</v>
      </c>
      <c r="D42" s="19">
        <v>15</v>
      </c>
      <c r="E42" s="18">
        <f t="shared" si="0"/>
        <v>20</v>
      </c>
      <c r="F42" s="17">
        <v>0</v>
      </c>
      <c r="G42" s="17">
        <v>0</v>
      </c>
      <c r="H42" s="17">
        <v>20</v>
      </c>
      <c r="I42" s="17">
        <v>0</v>
      </c>
      <c r="J42" s="18">
        <f t="shared" si="1"/>
        <v>20</v>
      </c>
      <c r="K42" s="18">
        <v>0</v>
      </c>
      <c r="L42" s="18">
        <v>0</v>
      </c>
      <c r="M42" s="18">
        <v>0</v>
      </c>
      <c r="N42" s="18">
        <v>20</v>
      </c>
      <c r="O42" s="18">
        <f t="shared" si="2"/>
        <v>20</v>
      </c>
      <c r="P42" s="20" t="s">
        <v>66</v>
      </c>
      <c r="Q42" s="20" t="s">
        <v>72</v>
      </c>
      <c r="R42" s="20" t="s">
        <v>37</v>
      </c>
      <c r="S42" s="20" t="s">
        <v>37</v>
      </c>
    </row>
    <row r="43" spans="1:19" ht="21.75" customHeight="1">
      <c r="A43" s="9"/>
      <c r="B43" s="16" t="s">
        <v>298</v>
      </c>
      <c r="C43" s="19">
        <v>2</v>
      </c>
      <c r="D43" s="19">
        <v>10</v>
      </c>
      <c r="E43" s="18">
        <f t="shared" si="0"/>
        <v>12</v>
      </c>
      <c r="F43" s="17">
        <v>0</v>
      </c>
      <c r="G43" s="17">
        <v>0</v>
      </c>
      <c r="H43" s="17">
        <v>12</v>
      </c>
      <c r="I43" s="17">
        <v>0</v>
      </c>
      <c r="J43" s="18">
        <f t="shared" si="1"/>
        <v>12</v>
      </c>
      <c r="K43" s="18">
        <v>12</v>
      </c>
      <c r="L43" s="18">
        <v>0</v>
      </c>
      <c r="M43" s="18">
        <v>0</v>
      </c>
      <c r="N43" s="18">
        <v>0</v>
      </c>
      <c r="O43" s="18">
        <f t="shared" si="2"/>
        <v>12</v>
      </c>
      <c r="P43" s="20" t="s">
        <v>66</v>
      </c>
      <c r="Q43" s="20" t="s">
        <v>74</v>
      </c>
      <c r="R43" s="20" t="s">
        <v>73</v>
      </c>
      <c r="S43" s="20" t="s">
        <v>73</v>
      </c>
    </row>
    <row r="44" spans="1:19" ht="21.75" customHeight="1">
      <c r="A44" s="9"/>
      <c r="B44" s="16" t="s">
        <v>299</v>
      </c>
      <c r="C44" s="19">
        <v>1</v>
      </c>
      <c r="D44" s="19">
        <v>9</v>
      </c>
      <c r="E44" s="18">
        <f t="shared" si="0"/>
        <v>10</v>
      </c>
      <c r="F44" s="17">
        <v>0</v>
      </c>
      <c r="G44" s="17">
        <v>0</v>
      </c>
      <c r="H44" s="17">
        <v>10</v>
      </c>
      <c r="I44" s="17">
        <v>0</v>
      </c>
      <c r="J44" s="18">
        <f t="shared" si="1"/>
        <v>10</v>
      </c>
      <c r="K44" s="18">
        <v>10</v>
      </c>
      <c r="L44" s="18">
        <v>0</v>
      </c>
      <c r="M44" s="18">
        <v>0</v>
      </c>
      <c r="N44" s="18">
        <v>0</v>
      </c>
      <c r="O44" s="18">
        <f t="shared" si="2"/>
        <v>10</v>
      </c>
      <c r="P44" s="20" t="s">
        <v>66</v>
      </c>
      <c r="Q44" s="20" t="s">
        <v>79</v>
      </c>
      <c r="R44" s="20" t="s">
        <v>120</v>
      </c>
      <c r="S44" s="20" t="s">
        <v>120</v>
      </c>
    </row>
    <row r="45" spans="1:19" ht="21.75" customHeight="1">
      <c r="A45" s="9"/>
      <c r="B45" s="16" t="s">
        <v>26</v>
      </c>
      <c r="C45" s="19">
        <v>3</v>
      </c>
      <c r="D45" s="19">
        <v>7</v>
      </c>
      <c r="E45" s="18">
        <f t="shared" si="0"/>
        <v>10</v>
      </c>
      <c r="F45" s="17">
        <v>0</v>
      </c>
      <c r="G45" s="17">
        <v>0</v>
      </c>
      <c r="H45" s="17">
        <v>10</v>
      </c>
      <c r="I45" s="17">
        <v>0</v>
      </c>
      <c r="J45" s="18">
        <f t="shared" si="1"/>
        <v>10</v>
      </c>
      <c r="K45" s="18">
        <v>0</v>
      </c>
      <c r="L45" s="18">
        <v>0</v>
      </c>
      <c r="M45" s="18">
        <v>0</v>
      </c>
      <c r="N45" s="18">
        <v>10</v>
      </c>
      <c r="O45" s="18">
        <f t="shared" si="2"/>
        <v>10</v>
      </c>
      <c r="P45" s="20" t="s">
        <v>66</v>
      </c>
      <c r="Q45" s="20" t="s">
        <v>71</v>
      </c>
      <c r="R45" s="20" t="s">
        <v>37</v>
      </c>
      <c r="S45" s="20" t="s">
        <v>37</v>
      </c>
    </row>
    <row r="46" spans="1:19" ht="21.75" customHeight="1">
      <c r="A46" s="9"/>
      <c r="B46" s="16" t="s">
        <v>300</v>
      </c>
      <c r="C46" s="19">
        <v>3</v>
      </c>
      <c r="D46" s="19">
        <v>5</v>
      </c>
      <c r="E46" s="18">
        <f t="shared" si="0"/>
        <v>8</v>
      </c>
      <c r="F46" s="17">
        <v>0</v>
      </c>
      <c r="G46" s="17">
        <v>0</v>
      </c>
      <c r="H46" s="17">
        <v>8</v>
      </c>
      <c r="I46" s="17">
        <v>0</v>
      </c>
      <c r="J46" s="18">
        <f t="shared" si="1"/>
        <v>8</v>
      </c>
      <c r="K46" s="18">
        <v>0</v>
      </c>
      <c r="L46" s="18">
        <v>0</v>
      </c>
      <c r="M46" s="18">
        <v>0</v>
      </c>
      <c r="N46" s="18">
        <v>8</v>
      </c>
      <c r="O46" s="18">
        <f t="shared" si="2"/>
        <v>8</v>
      </c>
      <c r="P46" s="20" t="s">
        <v>66</v>
      </c>
      <c r="Q46" s="20" t="s">
        <v>68</v>
      </c>
      <c r="R46" s="20" t="s">
        <v>121</v>
      </c>
      <c r="S46" s="20" t="s">
        <v>121</v>
      </c>
    </row>
    <row r="47" spans="1:19" ht="21.75" customHeight="1">
      <c r="A47" s="9"/>
      <c r="B47" s="16" t="s">
        <v>301</v>
      </c>
      <c r="C47" s="19">
        <v>19</v>
      </c>
      <c r="D47" s="19">
        <v>16</v>
      </c>
      <c r="E47" s="18">
        <f t="shared" si="0"/>
        <v>35</v>
      </c>
      <c r="F47" s="17">
        <v>0</v>
      </c>
      <c r="G47" s="17">
        <v>35</v>
      </c>
      <c r="H47" s="17">
        <v>0</v>
      </c>
      <c r="I47" s="17">
        <v>0</v>
      </c>
      <c r="J47" s="18">
        <f t="shared" si="1"/>
        <v>35</v>
      </c>
      <c r="K47" s="18">
        <v>0</v>
      </c>
      <c r="L47" s="18">
        <v>0</v>
      </c>
      <c r="M47" s="18">
        <v>0</v>
      </c>
      <c r="N47" s="18">
        <v>35</v>
      </c>
      <c r="O47" s="18">
        <f t="shared" si="2"/>
        <v>35</v>
      </c>
      <c r="P47" s="20" t="s">
        <v>66</v>
      </c>
      <c r="Q47" s="20" t="s">
        <v>68</v>
      </c>
      <c r="R47" s="20" t="s">
        <v>122</v>
      </c>
      <c r="S47" s="20" t="s">
        <v>122</v>
      </c>
    </row>
    <row r="48" spans="1:19" ht="21.75" customHeight="1">
      <c r="A48" s="9"/>
      <c r="B48" s="16" t="s">
        <v>302</v>
      </c>
      <c r="C48" s="19">
        <v>1</v>
      </c>
      <c r="D48" s="19">
        <v>5</v>
      </c>
      <c r="E48" s="18">
        <f t="shared" si="0"/>
        <v>6</v>
      </c>
      <c r="F48" s="17">
        <v>0</v>
      </c>
      <c r="G48" s="17">
        <v>0</v>
      </c>
      <c r="H48" s="17">
        <v>6</v>
      </c>
      <c r="I48" s="17">
        <v>0</v>
      </c>
      <c r="J48" s="18">
        <f t="shared" si="1"/>
        <v>6</v>
      </c>
      <c r="K48" s="18">
        <v>0</v>
      </c>
      <c r="L48" s="18">
        <v>0</v>
      </c>
      <c r="M48" s="18">
        <v>0</v>
      </c>
      <c r="N48" s="18">
        <v>6</v>
      </c>
      <c r="O48" s="18">
        <f t="shared" si="2"/>
        <v>6</v>
      </c>
      <c r="P48" s="20" t="s">
        <v>66</v>
      </c>
      <c r="Q48" s="20" t="s">
        <v>68</v>
      </c>
      <c r="R48" s="20" t="s">
        <v>69</v>
      </c>
      <c r="S48" s="20" t="s">
        <v>69</v>
      </c>
    </row>
    <row r="49" spans="1:19" ht="21.75" customHeight="1">
      <c r="A49" s="9"/>
      <c r="B49" s="16" t="s">
        <v>303</v>
      </c>
      <c r="C49" s="19">
        <v>4</v>
      </c>
      <c r="D49" s="19">
        <v>13</v>
      </c>
      <c r="E49" s="18">
        <f t="shared" si="0"/>
        <v>17</v>
      </c>
      <c r="F49" s="17">
        <v>0</v>
      </c>
      <c r="G49" s="17">
        <v>0</v>
      </c>
      <c r="H49" s="17">
        <v>17</v>
      </c>
      <c r="I49" s="17">
        <v>0</v>
      </c>
      <c r="J49" s="18">
        <f t="shared" si="1"/>
        <v>17</v>
      </c>
      <c r="K49" s="18">
        <v>0</v>
      </c>
      <c r="L49" s="18">
        <v>0</v>
      </c>
      <c r="M49" s="18">
        <v>0</v>
      </c>
      <c r="N49" s="18">
        <v>17</v>
      </c>
      <c r="O49" s="18">
        <f t="shared" si="2"/>
        <v>17</v>
      </c>
      <c r="P49" s="20" t="s">
        <v>66</v>
      </c>
      <c r="Q49" s="20" t="s">
        <v>68</v>
      </c>
      <c r="R49" s="20" t="s">
        <v>123</v>
      </c>
      <c r="S49" s="20" t="s">
        <v>123</v>
      </c>
    </row>
    <row r="50" spans="1:19" ht="21.75" customHeight="1">
      <c r="A50" s="9"/>
      <c r="B50" s="16" t="s">
        <v>304</v>
      </c>
      <c r="C50" s="19">
        <v>8</v>
      </c>
      <c r="D50" s="19">
        <v>20</v>
      </c>
      <c r="E50" s="18">
        <f t="shared" si="0"/>
        <v>28</v>
      </c>
      <c r="F50" s="17">
        <v>0</v>
      </c>
      <c r="G50" s="17">
        <v>0</v>
      </c>
      <c r="H50" s="17">
        <v>28</v>
      </c>
      <c r="I50" s="17">
        <v>0</v>
      </c>
      <c r="J50" s="18">
        <f t="shared" si="1"/>
        <v>28</v>
      </c>
      <c r="K50" s="18">
        <v>0</v>
      </c>
      <c r="L50" s="18">
        <v>0</v>
      </c>
      <c r="M50" s="18">
        <v>0</v>
      </c>
      <c r="N50" s="18">
        <v>28</v>
      </c>
      <c r="O50" s="18">
        <f t="shared" si="2"/>
        <v>28</v>
      </c>
      <c r="P50" s="20" t="s">
        <v>66</v>
      </c>
      <c r="Q50" s="20" t="s">
        <v>70</v>
      </c>
      <c r="R50" s="20" t="s">
        <v>124</v>
      </c>
      <c r="S50" s="20" t="s">
        <v>124</v>
      </c>
    </row>
    <row r="51" spans="1:19" ht="21.75" customHeight="1">
      <c r="A51" s="9"/>
      <c r="B51" s="16" t="s">
        <v>305</v>
      </c>
      <c r="C51" s="19">
        <v>1</v>
      </c>
      <c r="D51" s="19">
        <v>15</v>
      </c>
      <c r="E51" s="18">
        <f t="shared" si="0"/>
        <v>16</v>
      </c>
      <c r="F51" s="17">
        <v>0</v>
      </c>
      <c r="G51" s="17">
        <v>0</v>
      </c>
      <c r="H51" s="17">
        <v>16</v>
      </c>
      <c r="I51" s="17">
        <v>0</v>
      </c>
      <c r="J51" s="18">
        <f t="shared" si="1"/>
        <v>16</v>
      </c>
      <c r="K51" s="18">
        <v>0</v>
      </c>
      <c r="L51" s="18">
        <v>0</v>
      </c>
      <c r="M51" s="18">
        <v>0</v>
      </c>
      <c r="N51" s="18">
        <v>16</v>
      </c>
      <c r="O51" s="18">
        <f t="shared" si="2"/>
        <v>16</v>
      </c>
      <c r="P51" s="20" t="s">
        <v>66</v>
      </c>
      <c r="Q51" s="20" t="s">
        <v>125</v>
      </c>
      <c r="R51" s="20" t="s">
        <v>126</v>
      </c>
      <c r="S51" s="20" t="s">
        <v>126</v>
      </c>
    </row>
    <row r="52" spans="1:19" ht="21.75" customHeight="1">
      <c r="A52" s="9"/>
      <c r="B52" s="16" t="s">
        <v>306</v>
      </c>
      <c r="C52" s="19">
        <v>11</v>
      </c>
      <c r="D52" s="19">
        <v>18</v>
      </c>
      <c r="E52" s="18">
        <f t="shared" si="0"/>
        <v>29</v>
      </c>
      <c r="F52" s="17">
        <v>0</v>
      </c>
      <c r="G52" s="17">
        <v>0</v>
      </c>
      <c r="H52" s="17">
        <v>29</v>
      </c>
      <c r="I52" s="17">
        <v>0</v>
      </c>
      <c r="J52" s="18">
        <f t="shared" si="1"/>
        <v>29</v>
      </c>
      <c r="K52" s="18">
        <v>0</v>
      </c>
      <c r="L52" s="18">
        <v>0</v>
      </c>
      <c r="M52" s="18">
        <v>0</v>
      </c>
      <c r="N52" s="18">
        <v>29</v>
      </c>
      <c r="O52" s="18">
        <f t="shared" si="2"/>
        <v>29</v>
      </c>
      <c r="P52" s="20" t="s">
        <v>66</v>
      </c>
      <c r="Q52" s="20" t="s">
        <v>125</v>
      </c>
      <c r="R52" s="20" t="s">
        <v>69</v>
      </c>
      <c r="S52" s="20" t="s">
        <v>69</v>
      </c>
    </row>
    <row r="53" spans="1:19" ht="21.75" customHeight="1">
      <c r="A53" s="9"/>
      <c r="B53" s="16" t="s">
        <v>300</v>
      </c>
      <c r="C53" s="19">
        <v>0</v>
      </c>
      <c r="D53" s="19">
        <v>6</v>
      </c>
      <c r="E53" s="18">
        <f t="shared" si="0"/>
        <v>6</v>
      </c>
      <c r="F53" s="17">
        <v>0</v>
      </c>
      <c r="G53" s="17">
        <v>0</v>
      </c>
      <c r="H53" s="17">
        <v>6</v>
      </c>
      <c r="I53" s="17">
        <v>0</v>
      </c>
      <c r="J53" s="18">
        <f t="shared" si="1"/>
        <v>6</v>
      </c>
      <c r="K53" s="18">
        <v>0</v>
      </c>
      <c r="L53" s="18">
        <v>0</v>
      </c>
      <c r="M53" s="18">
        <v>0</v>
      </c>
      <c r="N53" s="18">
        <v>6</v>
      </c>
      <c r="O53" s="18">
        <f t="shared" si="2"/>
        <v>6</v>
      </c>
      <c r="P53" s="20" t="s">
        <v>66</v>
      </c>
      <c r="Q53" s="20" t="s">
        <v>68</v>
      </c>
      <c r="R53" s="20" t="s">
        <v>127</v>
      </c>
      <c r="S53" s="20" t="s">
        <v>127</v>
      </c>
    </row>
    <row r="54" spans="1:19" ht="21.75" customHeight="1">
      <c r="A54" s="9"/>
      <c r="B54" s="16" t="s">
        <v>307</v>
      </c>
      <c r="C54" s="19">
        <v>0</v>
      </c>
      <c r="D54" s="19">
        <v>8</v>
      </c>
      <c r="E54" s="18">
        <f t="shared" si="0"/>
        <v>8</v>
      </c>
      <c r="F54" s="17">
        <v>0</v>
      </c>
      <c r="G54" s="17">
        <v>0</v>
      </c>
      <c r="H54" s="17">
        <v>8</v>
      </c>
      <c r="I54" s="17">
        <v>0</v>
      </c>
      <c r="J54" s="18">
        <f t="shared" si="1"/>
        <v>8</v>
      </c>
      <c r="K54" s="18">
        <v>0</v>
      </c>
      <c r="L54" s="18">
        <v>0</v>
      </c>
      <c r="M54" s="18">
        <v>0</v>
      </c>
      <c r="N54" s="18">
        <v>8</v>
      </c>
      <c r="O54" s="18">
        <f t="shared" si="2"/>
        <v>8</v>
      </c>
      <c r="P54" s="20" t="s">
        <v>66</v>
      </c>
      <c r="Q54" s="20" t="s">
        <v>128</v>
      </c>
      <c r="R54" s="20" t="s">
        <v>69</v>
      </c>
      <c r="S54" s="20" t="s">
        <v>69</v>
      </c>
    </row>
    <row r="55" spans="1:19" ht="21.75" customHeight="1">
      <c r="A55" s="9"/>
      <c r="B55" s="16" t="s">
        <v>308</v>
      </c>
      <c r="C55" s="19">
        <v>4</v>
      </c>
      <c r="D55" s="19">
        <v>5</v>
      </c>
      <c r="E55" s="18">
        <f t="shared" si="0"/>
        <v>9</v>
      </c>
      <c r="F55" s="17">
        <v>0</v>
      </c>
      <c r="G55" s="17">
        <v>0</v>
      </c>
      <c r="H55" s="17">
        <v>9</v>
      </c>
      <c r="I55" s="17">
        <v>0</v>
      </c>
      <c r="J55" s="18">
        <f t="shared" si="1"/>
        <v>9</v>
      </c>
      <c r="K55" s="18">
        <v>0</v>
      </c>
      <c r="L55" s="18">
        <v>0</v>
      </c>
      <c r="M55" s="18">
        <v>0</v>
      </c>
      <c r="N55" s="18">
        <v>9</v>
      </c>
      <c r="O55" s="18">
        <f t="shared" si="2"/>
        <v>9</v>
      </c>
      <c r="P55" s="20" t="s">
        <v>66</v>
      </c>
      <c r="Q55" s="20" t="s">
        <v>68</v>
      </c>
      <c r="R55" s="20" t="s">
        <v>69</v>
      </c>
      <c r="S55" s="20" t="s">
        <v>69</v>
      </c>
    </row>
    <row r="56" spans="1:19" ht="21.75" customHeight="1">
      <c r="A56" s="9"/>
      <c r="B56" s="16" t="s">
        <v>309</v>
      </c>
      <c r="C56" s="19">
        <v>4</v>
      </c>
      <c r="D56" s="19">
        <v>12</v>
      </c>
      <c r="E56" s="18">
        <f t="shared" si="0"/>
        <v>16</v>
      </c>
      <c r="F56" s="17">
        <v>0</v>
      </c>
      <c r="G56" s="17">
        <v>0</v>
      </c>
      <c r="H56" s="17">
        <v>16</v>
      </c>
      <c r="I56" s="17">
        <v>0</v>
      </c>
      <c r="J56" s="18">
        <f t="shared" si="1"/>
        <v>16</v>
      </c>
      <c r="K56" s="18">
        <v>0</v>
      </c>
      <c r="L56" s="18">
        <v>0</v>
      </c>
      <c r="M56" s="18">
        <v>0</v>
      </c>
      <c r="N56" s="18">
        <v>16</v>
      </c>
      <c r="O56" s="18">
        <f t="shared" si="2"/>
        <v>16</v>
      </c>
      <c r="P56" s="20" t="s">
        <v>66</v>
      </c>
      <c r="Q56" s="20" t="s">
        <v>68</v>
      </c>
      <c r="R56" s="20" t="s">
        <v>129</v>
      </c>
      <c r="S56" s="20" t="s">
        <v>129</v>
      </c>
    </row>
    <row r="57" spans="1:19" ht="21.75" customHeight="1">
      <c r="A57" s="9"/>
      <c r="B57" s="16" t="s">
        <v>310</v>
      </c>
      <c r="C57" s="19">
        <v>2</v>
      </c>
      <c r="D57" s="19">
        <v>7</v>
      </c>
      <c r="E57" s="18">
        <f t="shared" si="0"/>
        <v>9</v>
      </c>
      <c r="F57" s="17">
        <v>0</v>
      </c>
      <c r="G57" s="17">
        <v>0</v>
      </c>
      <c r="H57" s="17">
        <v>9</v>
      </c>
      <c r="I57" s="17">
        <v>0</v>
      </c>
      <c r="J57" s="18">
        <f t="shared" si="1"/>
        <v>9</v>
      </c>
      <c r="K57" s="18">
        <v>0</v>
      </c>
      <c r="L57" s="18">
        <v>0</v>
      </c>
      <c r="M57" s="18">
        <v>0</v>
      </c>
      <c r="N57" s="18">
        <v>9</v>
      </c>
      <c r="O57" s="18">
        <f t="shared" si="2"/>
        <v>9</v>
      </c>
      <c r="P57" s="20" t="s">
        <v>66</v>
      </c>
      <c r="Q57" s="20" t="s">
        <v>70</v>
      </c>
      <c r="R57" s="20" t="s">
        <v>130</v>
      </c>
      <c r="S57" s="20" t="s">
        <v>130</v>
      </c>
    </row>
    <row r="58" spans="1:19" ht="21.75" customHeight="1">
      <c r="A58" s="9"/>
      <c r="B58" s="16" t="s">
        <v>311</v>
      </c>
      <c r="C58" s="19">
        <v>13</v>
      </c>
      <c r="D58" s="19">
        <v>12</v>
      </c>
      <c r="E58" s="18">
        <f t="shared" si="0"/>
        <v>25</v>
      </c>
      <c r="F58" s="17">
        <v>0</v>
      </c>
      <c r="G58" s="17">
        <v>0</v>
      </c>
      <c r="H58" s="17">
        <v>25</v>
      </c>
      <c r="I58" s="17">
        <v>0</v>
      </c>
      <c r="J58" s="18">
        <f t="shared" si="1"/>
        <v>25</v>
      </c>
      <c r="K58" s="18">
        <v>0</v>
      </c>
      <c r="L58" s="18">
        <v>0</v>
      </c>
      <c r="M58" s="18">
        <v>0</v>
      </c>
      <c r="N58" s="18">
        <v>25</v>
      </c>
      <c r="O58" s="18">
        <f t="shared" si="2"/>
        <v>25</v>
      </c>
      <c r="P58" s="20" t="s">
        <v>66</v>
      </c>
      <c r="Q58" s="20" t="s">
        <v>125</v>
      </c>
      <c r="R58" s="20" t="s">
        <v>69</v>
      </c>
      <c r="S58" s="20" t="s">
        <v>69</v>
      </c>
    </row>
    <row r="59" spans="1:19" ht="21.75" customHeight="1">
      <c r="A59" s="9"/>
      <c r="B59" s="16" t="s">
        <v>312</v>
      </c>
      <c r="C59" s="19">
        <v>4</v>
      </c>
      <c r="D59" s="19">
        <v>10</v>
      </c>
      <c r="E59" s="18">
        <f t="shared" si="0"/>
        <v>14</v>
      </c>
      <c r="F59" s="17">
        <v>0</v>
      </c>
      <c r="G59" s="17">
        <v>0</v>
      </c>
      <c r="H59" s="17">
        <v>14</v>
      </c>
      <c r="I59" s="17">
        <v>0</v>
      </c>
      <c r="J59" s="18">
        <f t="shared" si="1"/>
        <v>14</v>
      </c>
      <c r="K59" s="18">
        <v>0</v>
      </c>
      <c r="L59" s="18">
        <v>0</v>
      </c>
      <c r="M59" s="18">
        <v>0</v>
      </c>
      <c r="N59" s="18">
        <v>14</v>
      </c>
      <c r="O59" s="18">
        <f t="shared" si="2"/>
        <v>14</v>
      </c>
      <c r="P59" s="20" t="s">
        <v>66</v>
      </c>
      <c r="Q59" s="20" t="s">
        <v>68</v>
      </c>
      <c r="R59" s="20" t="s">
        <v>123</v>
      </c>
      <c r="S59" s="20" t="s">
        <v>123</v>
      </c>
    </row>
    <row r="60" spans="1:19" ht="21.75" customHeight="1">
      <c r="A60" s="9"/>
      <c r="B60" s="16" t="s">
        <v>313</v>
      </c>
      <c r="C60" s="19">
        <v>8</v>
      </c>
      <c r="D60" s="19">
        <v>12</v>
      </c>
      <c r="E60" s="18">
        <f t="shared" si="0"/>
        <v>20</v>
      </c>
      <c r="F60" s="17">
        <v>0</v>
      </c>
      <c r="G60" s="17">
        <v>0</v>
      </c>
      <c r="H60" s="17">
        <v>20</v>
      </c>
      <c r="I60" s="17">
        <v>0</v>
      </c>
      <c r="J60" s="18">
        <f t="shared" si="1"/>
        <v>20</v>
      </c>
      <c r="K60" s="18">
        <v>0</v>
      </c>
      <c r="L60" s="18">
        <v>0</v>
      </c>
      <c r="M60" s="18">
        <v>0</v>
      </c>
      <c r="N60" s="18">
        <v>20</v>
      </c>
      <c r="O60" s="18">
        <f t="shared" si="2"/>
        <v>20</v>
      </c>
      <c r="P60" s="20" t="s">
        <v>66</v>
      </c>
      <c r="Q60" s="20" t="s">
        <v>70</v>
      </c>
      <c r="R60" s="20" t="s">
        <v>69</v>
      </c>
      <c r="S60" s="20" t="s">
        <v>69</v>
      </c>
    </row>
    <row r="61" spans="1:19" ht="21.75" customHeight="1">
      <c r="A61" s="9"/>
      <c r="B61" s="16" t="s">
        <v>314</v>
      </c>
      <c r="C61" s="19">
        <v>1</v>
      </c>
      <c r="D61" s="19">
        <v>13</v>
      </c>
      <c r="E61" s="18">
        <f t="shared" si="0"/>
        <v>14</v>
      </c>
      <c r="F61" s="17">
        <v>0</v>
      </c>
      <c r="G61" s="17">
        <v>0</v>
      </c>
      <c r="H61" s="17">
        <v>14</v>
      </c>
      <c r="I61" s="17">
        <v>0</v>
      </c>
      <c r="J61" s="18">
        <f t="shared" si="1"/>
        <v>14</v>
      </c>
      <c r="K61" s="18">
        <v>0</v>
      </c>
      <c r="L61" s="18">
        <v>0</v>
      </c>
      <c r="M61" s="18">
        <v>0</v>
      </c>
      <c r="N61" s="18">
        <v>14</v>
      </c>
      <c r="O61" s="18">
        <f t="shared" si="2"/>
        <v>14</v>
      </c>
      <c r="P61" s="20" t="s">
        <v>66</v>
      </c>
      <c r="Q61" s="20" t="s">
        <v>128</v>
      </c>
      <c r="R61" s="20" t="s">
        <v>69</v>
      </c>
      <c r="S61" s="20" t="s">
        <v>69</v>
      </c>
    </row>
    <row r="62" spans="1:19" ht="21.75" customHeight="1">
      <c r="A62" s="9"/>
      <c r="B62" s="16" t="s">
        <v>305</v>
      </c>
      <c r="C62" s="19">
        <v>9</v>
      </c>
      <c r="D62" s="19">
        <v>19</v>
      </c>
      <c r="E62" s="18">
        <f t="shared" si="0"/>
        <v>28</v>
      </c>
      <c r="F62" s="17">
        <v>0</v>
      </c>
      <c r="G62" s="17">
        <v>0</v>
      </c>
      <c r="H62" s="17">
        <v>28</v>
      </c>
      <c r="I62" s="17">
        <v>0</v>
      </c>
      <c r="J62" s="18">
        <f t="shared" si="1"/>
        <v>28</v>
      </c>
      <c r="K62" s="18">
        <v>0</v>
      </c>
      <c r="L62" s="18">
        <v>0</v>
      </c>
      <c r="M62" s="18">
        <v>0</v>
      </c>
      <c r="N62" s="18">
        <v>28</v>
      </c>
      <c r="O62" s="18">
        <f t="shared" si="2"/>
        <v>28</v>
      </c>
      <c r="P62" s="20" t="s">
        <v>66</v>
      </c>
      <c r="Q62" s="20" t="s">
        <v>128</v>
      </c>
      <c r="R62" s="20" t="s">
        <v>69</v>
      </c>
      <c r="S62" s="20" t="s">
        <v>69</v>
      </c>
    </row>
    <row r="63" spans="1:19" ht="21.75" customHeight="1">
      <c r="A63" s="9"/>
      <c r="B63" s="16" t="s">
        <v>305</v>
      </c>
      <c r="C63" s="19">
        <v>2</v>
      </c>
      <c r="D63" s="19">
        <v>17</v>
      </c>
      <c r="E63" s="18">
        <f t="shared" si="0"/>
        <v>19</v>
      </c>
      <c r="F63" s="17">
        <v>0</v>
      </c>
      <c r="G63" s="17">
        <v>0</v>
      </c>
      <c r="H63" s="17">
        <v>19</v>
      </c>
      <c r="I63" s="17">
        <v>0</v>
      </c>
      <c r="J63" s="18">
        <f t="shared" si="1"/>
        <v>19</v>
      </c>
      <c r="K63" s="18">
        <v>0</v>
      </c>
      <c r="L63" s="18">
        <v>0</v>
      </c>
      <c r="M63" s="18">
        <v>0</v>
      </c>
      <c r="N63" s="18">
        <v>19</v>
      </c>
      <c r="O63" s="18">
        <f t="shared" si="2"/>
        <v>19</v>
      </c>
      <c r="P63" s="20" t="s">
        <v>66</v>
      </c>
      <c r="Q63" s="20" t="s">
        <v>68</v>
      </c>
      <c r="R63" s="20" t="s">
        <v>131</v>
      </c>
      <c r="S63" s="20" t="s">
        <v>131</v>
      </c>
    </row>
    <row r="64" spans="1:19" ht="21.75" customHeight="1">
      <c r="A64" s="9"/>
      <c r="B64" s="16" t="s">
        <v>315</v>
      </c>
      <c r="C64" s="19">
        <v>8</v>
      </c>
      <c r="D64" s="19">
        <v>27</v>
      </c>
      <c r="E64" s="18">
        <f t="shared" si="0"/>
        <v>35</v>
      </c>
      <c r="F64" s="17">
        <v>0</v>
      </c>
      <c r="G64" s="17">
        <v>0</v>
      </c>
      <c r="H64" s="17">
        <v>35</v>
      </c>
      <c r="I64" s="17">
        <v>0</v>
      </c>
      <c r="J64" s="18">
        <f t="shared" si="1"/>
        <v>35</v>
      </c>
      <c r="K64" s="18">
        <v>0</v>
      </c>
      <c r="L64" s="18">
        <v>0</v>
      </c>
      <c r="M64" s="18">
        <v>0</v>
      </c>
      <c r="N64" s="18">
        <v>35</v>
      </c>
      <c r="O64" s="18">
        <f t="shared" si="2"/>
        <v>35</v>
      </c>
      <c r="P64" s="20" t="s">
        <v>66</v>
      </c>
      <c r="Q64" s="20" t="s">
        <v>128</v>
      </c>
      <c r="R64" s="20" t="s">
        <v>132</v>
      </c>
      <c r="S64" s="20" t="s">
        <v>132</v>
      </c>
    </row>
    <row r="65" spans="1:19" ht="21.75" customHeight="1">
      <c r="A65" s="9"/>
      <c r="B65" s="16" t="s">
        <v>316</v>
      </c>
      <c r="C65" s="19">
        <v>5</v>
      </c>
      <c r="D65" s="19">
        <v>9</v>
      </c>
      <c r="E65" s="18">
        <f t="shared" si="0"/>
        <v>14</v>
      </c>
      <c r="F65" s="17">
        <v>0</v>
      </c>
      <c r="G65" s="17">
        <v>0</v>
      </c>
      <c r="H65" s="17">
        <v>14</v>
      </c>
      <c r="I65" s="17">
        <v>0</v>
      </c>
      <c r="J65" s="18">
        <f t="shared" si="1"/>
        <v>14</v>
      </c>
      <c r="K65" s="18">
        <v>0</v>
      </c>
      <c r="L65" s="18">
        <v>0</v>
      </c>
      <c r="M65" s="18">
        <v>0</v>
      </c>
      <c r="N65" s="18">
        <v>14</v>
      </c>
      <c r="O65" s="18">
        <f t="shared" si="2"/>
        <v>14</v>
      </c>
      <c r="P65" s="20" t="s">
        <v>66</v>
      </c>
      <c r="Q65" s="20" t="s">
        <v>70</v>
      </c>
      <c r="R65" s="20" t="s">
        <v>133</v>
      </c>
      <c r="S65" s="20" t="s">
        <v>133</v>
      </c>
    </row>
    <row r="66" spans="1:19" ht="21.75" customHeight="1">
      <c r="A66" s="9"/>
      <c r="B66" s="16" t="s">
        <v>300</v>
      </c>
      <c r="C66" s="19">
        <v>2</v>
      </c>
      <c r="D66" s="19">
        <v>11</v>
      </c>
      <c r="E66" s="18">
        <f t="shared" si="0"/>
        <v>13</v>
      </c>
      <c r="F66" s="17">
        <v>0</v>
      </c>
      <c r="G66" s="17">
        <v>0</v>
      </c>
      <c r="H66" s="17">
        <v>13</v>
      </c>
      <c r="I66" s="17">
        <v>0</v>
      </c>
      <c r="J66" s="18">
        <f t="shared" si="1"/>
        <v>13</v>
      </c>
      <c r="K66" s="18">
        <v>0</v>
      </c>
      <c r="L66" s="18">
        <v>0</v>
      </c>
      <c r="M66" s="18">
        <v>0</v>
      </c>
      <c r="N66" s="18">
        <v>13</v>
      </c>
      <c r="O66" s="18">
        <f t="shared" si="2"/>
        <v>13</v>
      </c>
      <c r="P66" s="20" t="s">
        <v>66</v>
      </c>
      <c r="Q66" s="20" t="s">
        <v>68</v>
      </c>
      <c r="R66" s="20" t="s">
        <v>121</v>
      </c>
      <c r="S66" s="20" t="s">
        <v>121</v>
      </c>
    </row>
    <row r="67" spans="1:19" ht="21.75" customHeight="1">
      <c r="A67" s="9"/>
      <c r="B67" s="16" t="s">
        <v>317</v>
      </c>
      <c r="C67" s="19">
        <v>7</v>
      </c>
      <c r="D67" s="19">
        <v>9</v>
      </c>
      <c r="E67" s="18">
        <f t="shared" si="0"/>
        <v>16</v>
      </c>
      <c r="F67" s="17">
        <v>0</v>
      </c>
      <c r="G67" s="17">
        <v>0</v>
      </c>
      <c r="H67" s="17">
        <v>0</v>
      </c>
      <c r="I67" s="17">
        <v>16</v>
      </c>
      <c r="J67" s="18">
        <f t="shared" si="1"/>
        <v>16</v>
      </c>
      <c r="K67" s="18">
        <v>0</v>
      </c>
      <c r="L67" s="18">
        <v>0</v>
      </c>
      <c r="M67" s="18">
        <v>0</v>
      </c>
      <c r="N67" s="18">
        <v>16</v>
      </c>
      <c r="O67" s="18">
        <f t="shared" si="2"/>
        <v>16</v>
      </c>
      <c r="P67" s="20" t="s">
        <v>66</v>
      </c>
      <c r="Q67" s="20" t="s">
        <v>128</v>
      </c>
      <c r="R67" s="20" t="s">
        <v>134</v>
      </c>
      <c r="S67" s="20" t="s">
        <v>134</v>
      </c>
    </row>
    <row r="68" spans="1:19" ht="21.75" customHeight="1">
      <c r="A68" s="9"/>
      <c r="B68" s="16" t="s">
        <v>305</v>
      </c>
      <c r="C68" s="19">
        <v>13</v>
      </c>
      <c r="D68" s="19">
        <v>12</v>
      </c>
      <c r="E68" s="18">
        <f t="shared" si="0"/>
        <v>25</v>
      </c>
      <c r="F68" s="17">
        <v>0</v>
      </c>
      <c r="G68" s="17">
        <v>0</v>
      </c>
      <c r="H68" s="17">
        <v>25</v>
      </c>
      <c r="I68" s="17">
        <v>0</v>
      </c>
      <c r="J68" s="18">
        <f t="shared" si="1"/>
        <v>25</v>
      </c>
      <c r="K68" s="18">
        <v>0</v>
      </c>
      <c r="L68" s="18">
        <v>0</v>
      </c>
      <c r="M68" s="18">
        <v>0</v>
      </c>
      <c r="N68" s="18">
        <v>25</v>
      </c>
      <c r="O68" s="18">
        <f t="shared" si="2"/>
        <v>25</v>
      </c>
      <c r="P68" s="20" t="s">
        <v>66</v>
      </c>
      <c r="Q68" s="20" t="s">
        <v>125</v>
      </c>
      <c r="R68" s="20" t="s">
        <v>69</v>
      </c>
      <c r="S68" s="20" t="s">
        <v>69</v>
      </c>
    </row>
    <row r="69" spans="1:19" ht="21.75" customHeight="1">
      <c r="A69" s="9"/>
      <c r="B69" s="16" t="s">
        <v>318</v>
      </c>
      <c r="C69" s="19">
        <v>5</v>
      </c>
      <c r="D69" s="19">
        <v>8</v>
      </c>
      <c r="E69" s="18">
        <f t="shared" ref="E69:E132" si="3">SUM(C69:D69)</f>
        <v>13</v>
      </c>
      <c r="F69" s="17">
        <v>0</v>
      </c>
      <c r="G69" s="17">
        <v>0</v>
      </c>
      <c r="H69" s="17">
        <v>13</v>
      </c>
      <c r="I69" s="17">
        <v>0</v>
      </c>
      <c r="J69" s="18">
        <f t="shared" ref="J69:J132" si="4">SUM(F69:I69)</f>
        <v>13</v>
      </c>
      <c r="K69" s="18">
        <v>0</v>
      </c>
      <c r="L69" s="18">
        <v>0</v>
      </c>
      <c r="M69" s="18">
        <v>0</v>
      </c>
      <c r="N69" s="18">
        <v>13</v>
      </c>
      <c r="O69" s="18">
        <f t="shared" ref="O69:O132" si="5">SUM(K69:N69)</f>
        <v>13</v>
      </c>
      <c r="P69" s="20" t="s">
        <v>66</v>
      </c>
      <c r="Q69" s="20" t="s">
        <v>70</v>
      </c>
      <c r="R69" s="20" t="s">
        <v>133</v>
      </c>
      <c r="S69" s="20" t="s">
        <v>133</v>
      </c>
    </row>
    <row r="70" spans="1:19" ht="21.75" customHeight="1">
      <c r="A70" s="9"/>
      <c r="B70" s="16" t="s">
        <v>27</v>
      </c>
      <c r="C70" s="19">
        <v>2</v>
      </c>
      <c r="D70" s="19">
        <v>9</v>
      </c>
      <c r="E70" s="18">
        <f t="shared" si="3"/>
        <v>11</v>
      </c>
      <c r="F70" s="17">
        <v>0</v>
      </c>
      <c r="G70" s="17">
        <v>2</v>
      </c>
      <c r="H70" s="17">
        <v>5</v>
      </c>
      <c r="I70" s="17">
        <v>4</v>
      </c>
      <c r="J70" s="18">
        <f t="shared" si="4"/>
        <v>11</v>
      </c>
      <c r="K70" s="18">
        <v>5</v>
      </c>
      <c r="L70" s="18">
        <v>0</v>
      </c>
      <c r="M70" s="18">
        <v>0</v>
      </c>
      <c r="N70" s="18">
        <v>6</v>
      </c>
      <c r="O70" s="18">
        <f t="shared" si="5"/>
        <v>11</v>
      </c>
      <c r="P70" s="20" t="s">
        <v>32</v>
      </c>
      <c r="Q70" s="20" t="s">
        <v>135</v>
      </c>
      <c r="R70" s="20" t="s">
        <v>136</v>
      </c>
      <c r="S70" s="20" t="s">
        <v>136</v>
      </c>
    </row>
    <row r="71" spans="1:19" ht="21.75" customHeight="1">
      <c r="A71" s="9"/>
      <c r="B71" s="16" t="s">
        <v>27</v>
      </c>
      <c r="C71" s="19">
        <v>7</v>
      </c>
      <c r="D71" s="19">
        <v>0</v>
      </c>
      <c r="E71" s="18">
        <f t="shared" si="3"/>
        <v>7</v>
      </c>
      <c r="F71" s="17">
        <v>0</v>
      </c>
      <c r="G71" s="17">
        <v>0</v>
      </c>
      <c r="H71" s="17">
        <v>4</v>
      </c>
      <c r="I71" s="17">
        <v>3</v>
      </c>
      <c r="J71" s="18">
        <f t="shared" si="4"/>
        <v>7</v>
      </c>
      <c r="K71" s="18">
        <v>0</v>
      </c>
      <c r="L71" s="18">
        <v>0</v>
      </c>
      <c r="M71" s="18">
        <v>0</v>
      </c>
      <c r="N71" s="18">
        <v>7</v>
      </c>
      <c r="O71" s="18">
        <f t="shared" si="5"/>
        <v>7</v>
      </c>
      <c r="P71" s="20" t="s">
        <v>137</v>
      </c>
      <c r="Q71" s="20" t="s">
        <v>138</v>
      </c>
      <c r="R71" s="20" t="s">
        <v>139</v>
      </c>
      <c r="S71" s="20" t="s">
        <v>139</v>
      </c>
    </row>
    <row r="72" spans="1:19" ht="21.75" customHeight="1">
      <c r="A72" s="9"/>
      <c r="B72" s="16" t="s">
        <v>27</v>
      </c>
      <c r="C72" s="19">
        <v>2</v>
      </c>
      <c r="D72" s="19">
        <v>3</v>
      </c>
      <c r="E72" s="18">
        <f t="shared" si="3"/>
        <v>5</v>
      </c>
      <c r="F72" s="17">
        <v>0</v>
      </c>
      <c r="G72" s="17">
        <v>5</v>
      </c>
      <c r="H72" s="17">
        <v>0</v>
      </c>
      <c r="I72" s="17">
        <v>0</v>
      </c>
      <c r="J72" s="18">
        <f t="shared" si="4"/>
        <v>5</v>
      </c>
      <c r="K72" s="18">
        <v>0</v>
      </c>
      <c r="L72" s="18">
        <v>0</v>
      </c>
      <c r="M72" s="18">
        <v>0</v>
      </c>
      <c r="N72" s="18">
        <v>5</v>
      </c>
      <c r="O72" s="18">
        <f t="shared" si="5"/>
        <v>5</v>
      </c>
      <c r="P72" s="20" t="s">
        <v>45</v>
      </c>
      <c r="Q72" s="20" t="s">
        <v>47</v>
      </c>
      <c r="R72" s="20" t="s">
        <v>140</v>
      </c>
      <c r="S72" s="20" t="s">
        <v>140</v>
      </c>
    </row>
    <row r="73" spans="1:19" ht="21.75" customHeight="1">
      <c r="A73" s="9"/>
      <c r="B73" s="16" t="s">
        <v>27</v>
      </c>
      <c r="C73" s="19">
        <v>0</v>
      </c>
      <c r="D73" s="19">
        <v>9</v>
      </c>
      <c r="E73" s="18">
        <f t="shared" si="3"/>
        <v>9</v>
      </c>
      <c r="F73" s="17">
        <v>0</v>
      </c>
      <c r="G73" s="17">
        <v>0</v>
      </c>
      <c r="H73" s="17">
        <v>9</v>
      </c>
      <c r="I73" s="17">
        <v>0</v>
      </c>
      <c r="J73" s="18">
        <f t="shared" si="4"/>
        <v>9</v>
      </c>
      <c r="K73" s="18">
        <v>0</v>
      </c>
      <c r="L73" s="18">
        <v>0</v>
      </c>
      <c r="M73" s="18">
        <v>0</v>
      </c>
      <c r="N73" s="18">
        <v>9</v>
      </c>
      <c r="O73" s="18">
        <f t="shared" si="5"/>
        <v>9</v>
      </c>
      <c r="P73" s="20" t="s">
        <v>137</v>
      </c>
      <c r="Q73" s="20" t="s">
        <v>141</v>
      </c>
      <c r="R73" s="20" t="s">
        <v>142</v>
      </c>
      <c r="S73" s="20" t="s">
        <v>142</v>
      </c>
    </row>
    <row r="74" spans="1:19" ht="21.75" customHeight="1">
      <c r="A74" s="9"/>
      <c r="B74" s="16" t="s">
        <v>27</v>
      </c>
      <c r="C74" s="19">
        <v>2</v>
      </c>
      <c r="D74" s="19">
        <v>6</v>
      </c>
      <c r="E74" s="18">
        <f t="shared" si="3"/>
        <v>8</v>
      </c>
      <c r="F74" s="17">
        <v>0</v>
      </c>
      <c r="G74" s="17">
        <v>0</v>
      </c>
      <c r="H74" s="17">
        <v>8</v>
      </c>
      <c r="I74" s="17">
        <v>0</v>
      </c>
      <c r="J74" s="18">
        <f t="shared" si="4"/>
        <v>8</v>
      </c>
      <c r="K74" s="18">
        <v>0</v>
      </c>
      <c r="L74" s="18">
        <v>0</v>
      </c>
      <c r="M74" s="18">
        <v>0</v>
      </c>
      <c r="N74" s="18">
        <v>8</v>
      </c>
      <c r="O74" s="18">
        <f t="shared" si="5"/>
        <v>8</v>
      </c>
      <c r="P74" s="20" t="s">
        <v>34</v>
      </c>
      <c r="Q74" s="20" t="s">
        <v>143</v>
      </c>
      <c r="R74" s="20" t="s">
        <v>144</v>
      </c>
      <c r="S74" s="20" t="s">
        <v>144</v>
      </c>
    </row>
    <row r="75" spans="1:19" ht="21.75" customHeight="1">
      <c r="A75" s="9"/>
      <c r="B75" s="16" t="s">
        <v>27</v>
      </c>
      <c r="C75" s="19">
        <v>4</v>
      </c>
      <c r="D75" s="19">
        <v>3</v>
      </c>
      <c r="E75" s="18">
        <f t="shared" si="3"/>
        <v>7</v>
      </c>
      <c r="F75" s="17">
        <v>0</v>
      </c>
      <c r="G75" s="17">
        <v>0</v>
      </c>
      <c r="H75" s="17">
        <v>0</v>
      </c>
      <c r="I75" s="17">
        <v>7</v>
      </c>
      <c r="J75" s="18">
        <f t="shared" si="4"/>
        <v>7</v>
      </c>
      <c r="K75" s="18">
        <v>0</v>
      </c>
      <c r="L75" s="18">
        <v>0</v>
      </c>
      <c r="M75" s="18">
        <v>0</v>
      </c>
      <c r="N75" s="18">
        <v>7</v>
      </c>
      <c r="O75" s="18">
        <f t="shared" si="5"/>
        <v>7</v>
      </c>
      <c r="P75" s="20" t="s">
        <v>137</v>
      </c>
      <c r="Q75" s="20" t="s">
        <v>145</v>
      </c>
      <c r="R75" s="20" t="s">
        <v>146</v>
      </c>
      <c r="S75" s="20" t="s">
        <v>146</v>
      </c>
    </row>
    <row r="76" spans="1:19" ht="21.75" customHeight="1">
      <c r="A76" s="9"/>
      <c r="B76" s="16" t="s">
        <v>27</v>
      </c>
      <c r="C76" s="19">
        <v>0</v>
      </c>
      <c r="D76" s="19">
        <v>9</v>
      </c>
      <c r="E76" s="18">
        <f t="shared" si="3"/>
        <v>9</v>
      </c>
      <c r="F76" s="17">
        <v>0</v>
      </c>
      <c r="G76" s="17">
        <v>2</v>
      </c>
      <c r="H76" s="17">
        <v>7</v>
      </c>
      <c r="I76" s="17">
        <v>0</v>
      </c>
      <c r="J76" s="18">
        <f t="shared" si="4"/>
        <v>9</v>
      </c>
      <c r="K76" s="18">
        <v>8</v>
      </c>
      <c r="L76" s="18">
        <v>0</v>
      </c>
      <c r="M76" s="18">
        <v>0</v>
      </c>
      <c r="N76" s="18">
        <v>1</v>
      </c>
      <c r="O76" s="18">
        <f t="shared" si="5"/>
        <v>9</v>
      </c>
      <c r="P76" s="20" t="s">
        <v>28</v>
      </c>
      <c r="Q76" s="20" t="s">
        <v>29</v>
      </c>
      <c r="R76" s="20" t="s">
        <v>147</v>
      </c>
      <c r="S76" s="20" t="s">
        <v>147</v>
      </c>
    </row>
    <row r="77" spans="1:19" ht="21.75" customHeight="1">
      <c r="A77" s="9"/>
      <c r="B77" s="16" t="s">
        <v>27</v>
      </c>
      <c r="C77" s="19">
        <v>1</v>
      </c>
      <c r="D77" s="19">
        <v>8</v>
      </c>
      <c r="E77" s="18">
        <f t="shared" si="3"/>
        <v>9</v>
      </c>
      <c r="F77" s="17">
        <v>0</v>
      </c>
      <c r="G77" s="17">
        <v>0</v>
      </c>
      <c r="H77" s="17">
        <v>8</v>
      </c>
      <c r="I77" s="17">
        <v>1</v>
      </c>
      <c r="J77" s="18">
        <f t="shared" si="4"/>
        <v>9</v>
      </c>
      <c r="K77" s="18">
        <v>9</v>
      </c>
      <c r="L77" s="18">
        <v>0</v>
      </c>
      <c r="M77" s="18">
        <v>0</v>
      </c>
      <c r="N77" s="18">
        <v>0</v>
      </c>
      <c r="O77" s="18">
        <f t="shared" si="5"/>
        <v>9</v>
      </c>
      <c r="P77" s="20" t="s">
        <v>54</v>
      </c>
      <c r="Q77" s="20" t="s">
        <v>148</v>
      </c>
      <c r="R77" s="20" t="s">
        <v>149</v>
      </c>
      <c r="S77" s="20" t="s">
        <v>149</v>
      </c>
    </row>
    <row r="78" spans="1:19" ht="21.75" customHeight="1">
      <c r="A78" s="9"/>
      <c r="B78" s="16" t="s">
        <v>27</v>
      </c>
      <c r="C78" s="19">
        <v>0</v>
      </c>
      <c r="D78" s="19">
        <v>8</v>
      </c>
      <c r="E78" s="18">
        <f t="shared" si="3"/>
        <v>8</v>
      </c>
      <c r="F78" s="17">
        <v>0</v>
      </c>
      <c r="G78" s="17">
        <v>0</v>
      </c>
      <c r="H78" s="17">
        <v>8</v>
      </c>
      <c r="I78" s="17">
        <v>0</v>
      </c>
      <c r="J78" s="18">
        <f t="shared" si="4"/>
        <v>8</v>
      </c>
      <c r="K78" s="18">
        <v>0</v>
      </c>
      <c r="L78" s="18">
        <v>0</v>
      </c>
      <c r="M78" s="18">
        <v>0</v>
      </c>
      <c r="N78" s="18">
        <v>8</v>
      </c>
      <c r="O78" s="18">
        <f t="shared" si="5"/>
        <v>8</v>
      </c>
      <c r="P78" s="20" t="s">
        <v>137</v>
      </c>
      <c r="Q78" s="20" t="s">
        <v>145</v>
      </c>
      <c r="R78" s="20" t="s">
        <v>150</v>
      </c>
      <c r="S78" s="20" t="s">
        <v>150</v>
      </c>
    </row>
    <row r="79" spans="1:19" ht="21.75" customHeight="1">
      <c r="A79" s="9"/>
      <c r="B79" s="16" t="s">
        <v>27</v>
      </c>
      <c r="C79" s="19">
        <v>1</v>
      </c>
      <c r="D79" s="19">
        <v>8</v>
      </c>
      <c r="E79" s="18">
        <f t="shared" si="3"/>
        <v>9</v>
      </c>
      <c r="F79" s="17">
        <v>0</v>
      </c>
      <c r="G79" s="17">
        <v>2</v>
      </c>
      <c r="H79" s="17">
        <v>4</v>
      </c>
      <c r="I79" s="17">
        <v>3</v>
      </c>
      <c r="J79" s="18">
        <f t="shared" si="4"/>
        <v>9</v>
      </c>
      <c r="K79" s="18">
        <v>0</v>
      </c>
      <c r="L79" s="18">
        <v>0</v>
      </c>
      <c r="M79" s="18">
        <v>0</v>
      </c>
      <c r="N79" s="18">
        <v>9</v>
      </c>
      <c r="O79" s="18">
        <f t="shared" si="5"/>
        <v>9</v>
      </c>
      <c r="P79" s="20" t="s">
        <v>66</v>
      </c>
      <c r="Q79" s="20" t="s">
        <v>80</v>
      </c>
      <c r="R79" s="20" t="s">
        <v>151</v>
      </c>
      <c r="S79" s="20" t="s">
        <v>151</v>
      </c>
    </row>
    <row r="80" spans="1:19" ht="21.75" customHeight="1">
      <c r="A80" s="9"/>
      <c r="B80" s="16" t="s">
        <v>27</v>
      </c>
      <c r="C80" s="19">
        <v>7</v>
      </c>
      <c r="D80" s="19">
        <v>3</v>
      </c>
      <c r="E80" s="18">
        <f t="shared" si="3"/>
        <v>10</v>
      </c>
      <c r="F80" s="17">
        <v>0</v>
      </c>
      <c r="G80" s="17">
        <v>0</v>
      </c>
      <c r="H80" s="17">
        <v>10</v>
      </c>
      <c r="I80" s="17">
        <v>0</v>
      </c>
      <c r="J80" s="18">
        <f t="shared" si="4"/>
        <v>10</v>
      </c>
      <c r="K80" s="18">
        <v>0</v>
      </c>
      <c r="L80" s="18">
        <v>0</v>
      </c>
      <c r="M80" s="18">
        <v>0</v>
      </c>
      <c r="N80" s="18">
        <v>10</v>
      </c>
      <c r="O80" s="18">
        <f t="shared" si="5"/>
        <v>10</v>
      </c>
      <c r="P80" s="20" t="s">
        <v>56</v>
      </c>
      <c r="Q80" s="20" t="s">
        <v>64</v>
      </c>
      <c r="R80" s="20" t="s">
        <v>152</v>
      </c>
      <c r="S80" s="20" t="s">
        <v>152</v>
      </c>
    </row>
    <row r="81" spans="1:19" ht="21.75" customHeight="1">
      <c r="A81" s="9"/>
      <c r="B81" s="16" t="s">
        <v>27</v>
      </c>
      <c r="C81" s="19">
        <v>0</v>
      </c>
      <c r="D81" s="19">
        <v>6</v>
      </c>
      <c r="E81" s="18">
        <f t="shared" si="3"/>
        <v>6</v>
      </c>
      <c r="F81" s="17">
        <v>0</v>
      </c>
      <c r="G81" s="17">
        <v>0</v>
      </c>
      <c r="H81" s="17">
        <v>4</v>
      </c>
      <c r="I81" s="17">
        <v>2</v>
      </c>
      <c r="J81" s="18">
        <f t="shared" si="4"/>
        <v>6</v>
      </c>
      <c r="K81" s="18">
        <v>0</v>
      </c>
      <c r="L81" s="18">
        <v>0</v>
      </c>
      <c r="M81" s="18">
        <v>0</v>
      </c>
      <c r="N81" s="18">
        <v>6</v>
      </c>
      <c r="O81" s="18">
        <f t="shared" si="5"/>
        <v>6</v>
      </c>
      <c r="P81" s="20" t="s">
        <v>56</v>
      </c>
      <c r="Q81" s="20" t="s">
        <v>64</v>
      </c>
      <c r="R81" s="20" t="s">
        <v>153</v>
      </c>
      <c r="S81" s="20" t="s">
        <v>153</v>
      </c>
    </row>
    <row r="82" spans="1:19" ht="21.75" customHeight="1">
      <c r="A82" s="9"/>
      <c r="B82" s="16" t="s">
        <v>27</v>
      </c>
      <c r="C82" s="19">
        <v>0</v>
      </c>
      <c r="D82" s="19">
        <v>7</v>
      </c>
      <c r="E82" s="18">
        <f t="shared" si="3"/>
        <v>7</v>
      </c>
      <c r="F82" s="17">
        <v>0</v>
      </c>
      <c r="G82" s="17">
        <v>0</v>
      </c>
      <c r="H82" s="17">
        <v>6</v>
      </c>
      <c r="I82" s="17">
        <v>1</v>
      </c>
      <c r="J82" s="18">
        <f t="shared" si="4"/>
        <v>7</v>
      </c>
      <c r="K82" s="18">
        <v>0</v>
      </c>
      <c r="L82" s="18">
        <v>0</v>
      </c>
      <c r="M82" s="18">
        <v>0</v>
      </c>
      <c r="N82" s="18">
        <v>7</v>
      </c>
      <c r="O82" s="18">
        <f t="shared" si="5"/>
        <v>7</v>
      </c>
      <c r="P82" s="20" t="s">
        <v>56</v>
      </c>
      <c r="Q82" s="20" t="s">
        <v>64</v>
      </c>
      <c r="R82" s="20" t="s">
        <v>154</v>
      </c>
      <c r="S82" s="20" t="s">
        <v>154</v>
      </c>
    </row>
    <row r="83" spans="1:19" ht="21.75" customHeight="1">
      <c r="A83" s="9"/>
      <c r="B83" s="16" t="s">
        <v>27</v>
      </c>
      <c r="C83" s="19">
        <v>0</v>
      </c>
      <c r="D83" s="19">
        <v>7</v>
      </c>
      <c r="E83" s="18">
        <f t="shared" si="3"/>
        <v>7</v>
      </c>
      <c r="F83" s="17">
        <v>0</v>
      </c>
      <c r="G83" s="17">
        <v>1</v>
      </c>
      <c r="H83" s="17">
        <v>6</v>
      </c>
      <c r="I83" s="17">
        <v>0</v>
      </c>
      <c r="J83" s="18">
        <f t="shared" si="4"/>
        <v>7</v>
      </c>
      <c r="K83" s="18">
        <v>0</v>
      </c>
      <c r="L83" s="18">
        <v>0</v>
      </c>
      <c r="M83" s="18">
        <v>0</v>
      </c>
      <c r="N83" s="18">
        <v>7</v>
      </c>
      <c r="O83" s="18">
        <f t="shared" si="5"/>
        <v>7</v>
      </c>
      <c r="P83" s="20" t="s">
        <v>56</v>
      </c>
      <c r="Q83" s="20" t="s">
        <v>64</v>
      </c>
      <c r="R83" s="20" t="s">
        <v>155</v>
      </c>
      <c r="S83" s="20" t="s">
        <v>155</v>
      </c>
    </row>
    <row r="84" spans="1:19" ht="21.75" customHeight="1">
      <c r="A84" s="9"/>
      <c r="B84" s="16" t="s">
        <v>27</v>
      </c>
      <c r="C84" s="19">
        <v>2</v>
      </c>
      <c r="D84" s="19">
        <v>6</v>
      </c>
      <c r="E84" s="18">
        <f t="shared" si="3"/>
        <v>8</v>
      </c>
      <c r="F84" s="17">
        <v>0</v>
      </c>
      <c r="G84" s="17">
        <v>1</v>
      </c>
      <c r="H84" s="17">
        <v>7</v>
      </c>
      <c r="I84" s="17">
        <v>0</v>
      </c>
      <c r="J84" s="18">
        <f t="shared" si="4"/>
        <v>8</v>
      </c>
      <c r="K84" s="18">
        <v>3</v>
      </c>
      <c r="L84" s="18">
        <v>0</v>
      </c>
      <c r="M84" s="18">
        <v>0</v>
      </c>
      <c r="N84" s="18">
        <v>5</v>
      </c>
      <c r="O84" s="18">
        <f t="shared" si="5"/>
        <v>8</v>
      </c>
      <c r="P84" s="20" t="s">
        <v>156</v>
      </c>
      <c r="Q84" s="20" t="s">
        <v>157</v>
      </c>
      <c r="R84" s="20" t="s">
        <v>158</v>
      </c>
      <c r="S84" s="20" t="s">
        <v>158</v>
      </c>
    </row>
    <row r="85" spans="1:19" ht="21.75" customHeight="1">
      <c r="A85" s="9"/>
      <c r="B85" s="16" t="s">
        <v>27</v>
      </c>
      <c r="C85" s="19">
        <v>2</v>
      </c>
      <c r="D85" s="19">
        <v>9</v>
      </c>
      <c r="E85" s="18">
        <f t="shared" si="3"/>
        <v>11</v>
      </c>
      <c r="F85" s="17">
        <v>0</v>
      </c>
      <c r="G85" s="17">
        <v>5</v>
      </c>
      <c r="H85" s="17">
        <v>5</v>
      </c>
      <c r="I85" s="17">
        <v>1</v>
      </c>
      <c r="J85" s="18">
        <f t="shared" si="4"/>
        <v>11</v>
      </c>
      <c r="K85" s="18">
        <v>0</v>
      </c>
      <c r="L85" s="18">
        <v>0</v>
      </c>
      <c r="M85" s="18">
        <v>0</v>
      </c>
      <c r="N85" s="18">
        <v>11</v>
      </c>
      <c r="O85" s="18">
        <f t="shared" si="5"/>
        <v>11</v>
      </c>
      <c r="P85" s="20" t="s">
        <v>35</v>
      </c>
      <c r="Q85" s="20" t="s">
        <v>159</v>
      </c>
      <c r="R85" s="20" t="s">
        <v>160</v>
      </c>
      <c r="S85" s="20" t="s">
        <v>160</v>
      </c>
    </row>
    <row r="86" spans="1:19" ht="21.75" customHeight="1">
      <c r="A86" s="9"/>
      <c r="B86" s="16" t="s">
        <v>27</v>
      </c>
      <c r="C86" s="19">
        <v>8</v>
      </c>
      <c r="D86" s="19">
        <v>1</v>
      </c>
      <c r="E86" s="18">
        <f t="shared" si="3"/>
        <v>9</v>
      </c>
      <c r="F86" s="17">
        <v>0</v>
      </c>
      <c r="G86" s="17">
        <v>1</v>
      </c>
      <c r="H86" s="17">
        <v>8</v>
      </c>
      <c r="I86" s="17">
        <v>0</v>
      </c>
      <c r="J86" s="18">
        <f t="shared" si="4"/>
        <v>9</v>
      </c>
      <c r="K86" s="18">
        <v>0</v>
      </c>
      <c r="L86" s="18">
        <v>0</v>
      </c>
      <c r="M86" s="18">
        <v>0</v>
      </c>
      <c r="N86" s="18">
        <v>9</v>
      </c>
      <c r="O86" s="18">
        <f t="shared" si="5"/>
        <v>9</v>
      </c>
      <c r="P86" s="20" t="s">
        <v>52</v>
      </c>
      <c r="Q86" s="20" t="s">
        <v>161</v>
      </c>
      <c r="R86" s="20" t="s">
        <v>162</v>
      </c>
      <c r="S86" s="20" t="s">
        <v>162</v>
      </c>
    </row>
    <row r="87" spans="1:19" ht="21.75" customHeight="1">
      <c r="A87" s="9"/>
      <c r="B87" s="16" t="s">
        <v>27</v>
      </c>
      <c r="C87" s="19">
        <v>0</v>
      </c>
      <c r="D87" s="19">
        <v>11</v>
      </c>
      <c r="E87" s="18">
        <f t="shared" si="3"/>
        <v>11</v>
      </c>
      <c r="F87" s="17">
        <v>0</v>
      </c>
      <c r="G87" s="17">
        <v>2</v>
      </c>
      <c r="H87" s="17">
        <v>9</v>
      </c>
      <c r="I87" s="17">
        <v>0</v>
      </c>
      <c r="J87" s="18">
        <f t="shared" si="4"/>
        <v>11</v>
      </c>
      <c r="K87" s="18">
        <v>0</v>
      </c>
      <c r="L87" s="18">
        <v>0</v>
      </c>
      <c r="M87" s="18">
        <v>0</v>
      </c>
      <c r="N87" s="18">
        <v>11</v>
      </c>
      <c r="O87" s="18">
        <f t="shared" si="5"/>
        <v>11</v>
      </c>
      <c r="P87" s="20" t="s">
        <v>66</v>
      </c>
      <c r="Q87" s="20" t="s">
        <v>163</v>
      </c>
      <c r="R87" s="20" t="s">
        <v>164</v>
      </c>
      <c r="S87" s="20" t="s">
        <v>164</v>
      </c>
    </row>
    <row r="88" spans="1:19" ht="21.75" customHeight="1">
      <c r="A88" s="9"/>
      <c r="B88" s="16" t="s">
        <v>27</v>
      </c>
      <c r="C88" s="19">
        <v>4</v>
      </c>
      <c r="D88" s="19">
        <v>5</v>
      </c>
      <c r="E88" s="18">
        <f t="shared" si="3"/>
        <v>9</v>
      </c>
      <c r="F88" s="17">
        <v>0</v>
      </c>
      <c r="G88" s="17">
        <v>0</v>
      </c>
      <c r="H88" s="17">
        <v>9</v>
      </c>
      <c r="I88" s="17">
        <v>0</v>
      </c>
      <c r="J88" s="18">
        <f t="shared" si="4"/>
        <v>9</v>
      </c>
      <c r="K88" s="18">
        <v>0</v>
      </c>
      <c r="L88" s="18">
        <v>0</v>
      </c>
      <c r="M88" s="18">
        <v>0</v>
      </c>
      <c r="N88" s="18">
        <v>9</v>
      </c>
      <c r="O88" s="18">
        <f t="shared" si="5"/>
        <v>9</v>
      </c>
      <c r="P88" s="20" t="s">
        <v>53</v>
      </c>
      <c r="Q88" s="20" t="s">
        <v>165</v>
      </c>
      <c r="R88" s="20" t="s">
        <v>37</v>
      </c>
      <c r="S88" s="20" t="s">
        <v>37</v>
      </c>
    </row>
    <row r="89" spans="1:19" ht="21.75" customHeight="1">
      <c r="A89" s="9"/>
      <c r="B89" s="16" t="s">
        <v>27</v>
      </c>
      <c r="C89" s="19">
        <v>5</v>
      </c>
      <c r="D89" s="19">
        <v>5</v>
      </c>
      <c r="E89" s="18">
        <f t="shared" si="3"/>
        <v>10</v>
      </c>
      <c r="F89" s="17">
        <v>0</v>
      </c>
      <c r="G89" s="17">
        <v>0</v>
      </c>
      <c r="H89" s="17">
        <v>10</v>
      </c>
      <c r="I89" s="17">
        <v>0</v>
      </c>
      <c r="J89" s="18">
        <f t="shared" si="4"/>
        <v>10</v>
      </c>
      <c r="K89" s="18">
        <v>10</v>
      </c>
      <c r="L89" s="18">
        <v>0</v>
      </c>
      <c r="M89" s="18">
        <v>0</v>
      </c>
      <c r="N89" s="18">
        <v>0</v>
      </c>
      <c r="O89" s="18">
        <f t="shared" si="5"/>
        <v>10</v>
      </c>
      <c r="P89" s="20" t="s">
        <v>54</v>
      </c>
      <c r="Q89" s="20" t="s">
        <v>166</v>
      </c>
      <c r="R89" s="20" t="s">
        <v>37</v>
      </c>
      <c r="S89" s="20" t="s">
        <v>37</v>
      </c>
    </row>
    <row r="90" spans="1:19" ht="21.75" customHeight="1">
      <c r="A90" s="9"/>
      <c r="B90" s="16" t="s">
        <v>27</v>
      </c>
      <c r="C90" s="19">
        <v>6</v>
      </c>
      <c r="D90" s="19">
        <v>3</v>
      </c>
      <c r="E90" s="18">
        <f t="shared" si="3"/>
        <v>9</v>
      </c>
      <c r="F90" s="17">
        <v>0</v>
      </c>
      <c r="G90" s="17">
        <v>0</v>
      </c>
      <c r="H90" s="17">
        <v>9</v>
      </c>
      <c r="I90" s="17">
        <v>0</v>
      </c>
      <c r="J90" s="18">
        <f t="shared" si="4"/>
        <v>9</v>
      </c>
      <c r="K90" s="18">
        <v>9</v>
      </c>
      <c r="L90" s="18">
        <v>0</v>
      </c>
      <c r="M90" s="18">
        <v>0</v>
      </c>
      <c r="N90" s="18">
        <v>0</v>
      </c>
      <c r="O90" s="18">
        <f t="shared" si="5"/>
        <v>9</v>
      </c>
      <c r="P90" s="20" t="s">
        <v>167</v>
      </c>
      <c r="Q90" s="20" t="s">
        <v>168</v>
      </c>
      <c r="R90" s="20" t="s">
        <v>37</v>
      </c>
      <c r="S90" s="20" t="s">
        <v>37</v>
      </c>
    </row>
    <row r="91" spans="1:19" ht="21.75" customHeight="1">
      <c r="A91" s="9"/>
      <c r="B91" s="16" t="s">
        <v>27</v>
      </c>
      <c r="C91" s="19">
        <v>7</v>
      </c>
      <c r="D91" s="19">
        <v>2</v>
      </c>
      <c r="E91" s="18">
        <f t="shared" si="3"/>
        <v>9</v>
      </c>
      <c r="F91" s="17">
        <v>0</v>
      </c>
      <c r="G91" s="17">
        <v>0</v>
      </c>
      <c r="H91" s="17">
        <v>9</v>
      </c>
      <c r="I91" s="17">
        <v>0</v>
      </c>
      <c r="J91" s="18">
        <f t="shared" si="4"/>
        <v>9</v>
      </c>
      <c r="K91" s="18">
        <v>0</v>
      </c>
      <c r="L91" s="18">
        <v>0</v>
      </c>
      <c r="M91" s="18">
        <v>0</v>
      </c>
      <c r="N91" s="18">
        <v>9</v>
      </c>
      <c r="O91" s="18">
        <f t="shared" si="5"/>
        <v>9</v>
      </c>
      <c r="P91" s="20" t="s">
        <v>66</v>
      </c>
      <c r="Q91" s="20" t="s">
        <v>169</v>
      </c>
      <c r="R91" s="20" t="s">
        <v>37</v>
      </c>
      <c r="S91" s="20" t="s">
        <v>37</v>
      </c>
    </row>
    <row r="92" spans="1:19" ht="21.75" customHeight="1">
      <c r="A92" s="9"/>
      <c r="B92" s="16" t="s">
        <v>27</v>
      </c>
      <c r="C92" s="19">
        <v>4</v>
      </c>
      <c r="D92" s="19">
        <v>1</v>
      </c>
      <c r="E92" s="18">
        <f t="shared" si="3"/>
        <v>5</v>
      </c>
      <c r="F92" s="17">
        <v>0</v>
      </c>
      <c r="G92" s="17">
        <v>0</v>
      </c>
      <c r="H92" s="17">
        <v>5</v>
      </c>
      <c r="I92" s="17">
        <v>0</v>
      </c>
      <c r="J92" s="18">
        <f t="shared" si="4"/>
        <v>5</v>
      </c>
      <c r="K92" s="18">
        <v>0</v>
      </c>
      <c r="L92" s="18">
        <v>0</v>
      </c>
      <c r="M92" s="18">
        <v>0</v>
      </c>
      <c r="N92" s="18">
        <v>5</v>
      </c>
      <c r="O92" s="18">
        <f t="shared" si="5"/>
        <v>5</v>
      </c>
      <c r="P92" s="20" t="s">
        <v>56</v>
      </c>
      <c r="Q92" s="20" t="s">
        <v>61</v>
      </c>
      <c r="R92" s="20" t="s">
        <v>37</v>
      </c>
      <c r="S92" s="20" t="s">
        <v>37</v>
      </c>
    </row>
    <row r="93" spans="1:19" ht="21.75" customHeight="1">
      <c r="A93" s="9"/>
      <c r="B93" s="16" t="s">
        <v>27</v>
      </c>
      <c r="C93" s="19">
        <v>8</v>
      </c>
      <c r="D93" s="19">
        <v>2</v>
      </c>
      <c r="E93" s="18">
        <f t="shared" si="3"/>
        <v>10</v>
      </c>
      <c r="F93" s="17">
        <v>0</v>
      </c>
      <c r="G93" s="17">
        <v>0</v>
      </c>
      <c r="H93" s="17">
        <v>10</v>
      </c>
      <c r="I93" s="17">
        <v>0</v>
      </c>
      <c r="J93" s="18">
        <f t="shared" si="4"/>
        <v>10</v>
      </c>
      <c r="K93" s="18">
        <v>10</v>
      </c>
      <c r="L93" s="18">
        <v>0</v>
      </c>
      <c r="M93" s="18">
        <v>0</v>
      </c>
      <c r="N93" s="18">
        <v>0</v>
      </c>
      <c r="O93" s="18">
        <f t="shared" si="5"/>
        <v>10</v>
      </c>
      <c r="P93" s="20" t="s">
        <v>167</v>
      </c>
      <c r="Q93" s="20" t="s">
        <v>170</v>
      </c>
      <c r="R93" s="20" t="s">
        <v>37</v>
      </c>
      <c r="S93" s="20" t="s">
        <v>37</v>
      </c>
    </row>
    <row r="94" spans="1:19" ht="21.75" customHeight="1">
      <c r="A94" s="9"/>
      <c r="B94" s="16" t="s">
        <v>27</v>
      </c>
      <c r="C94" s="19">
        <v>6</v>
      </c>
      <c r="D94" s="19">
        <v>2</v>
      </c>
      <c r="E94" s="18">
        <f t="shared" si="3"/>
        <v>8</v>
      </c>
      <c r="F94" s="17">
        <v>0</v>
      </c>
      <c r="G94" s="17">
        <v>0</v>
      </c>
      <c r="H94" s="17">
        <v>8</v>
      </c>
      <c r="I94" s="17">
        <v>0</v>
      </c>
      <c r="J94" s="18">
        <f t="shared" si="4"/>
        <v>8</v>
      </c>
      <c r="K94" s="18">
        <v>8</v>
      </c>
      <c r="L94" s="18">
        <v>0</v>
      </c>
      <c r="M94" s="18">
        <v>0</v>
      </c>
      <c r="N94" s="18">
        <v>0</v>
      </c>
      <c r="O94" s="18">
        <f t="shared" si="5"/>
        <v>8</v>
      </c>
      <c r="P94" s="20" t="s">
        <v>167</v>
      </c>
      <c r="Q94" s="20" t="s">
        <v>171</v>
      </c>
      <c r="R94" s="20" t="s">
        <v>37</v>
      </c>
      <c r="S94" s="20" t="s">
        <v>37</v>
      </c>
    </row>
    <row r="95" spans="1:19" ht="21.75" customHeight="1">
      <c r="A95" s="9"/>
      <c r="B95" s="16" t="s">
        <v>27</v>
      </c>
      <c r="C95" s="19">
        <v>2</v>
      </c>
      <c r="D95" s="19">
        <v>6</v>
      </c>
      <c r="E95" s="18">
        <f t="shared" si="3"/>
        <v>8</v>
      </c>
      <c r="F95" s="17">
        <v>0</v>
      </c>
      <c r="G95" s="17">
        <v>1</v>
      </c>
      <c r="H95" s="17">
        <v>6</v>
      </c>
      <c r="I95" s="17">
        <v>1</v>
      </c>
      <c r="J95" s="18">
        <f t="shared" si="4"/>
        <v>8</v>
      </c>
      <c r="K95" s="18">
        <v>0</v>
      </c>
      <c r="L95" s="18">
        <v>0</v>
      </c>
      <c r="M95" s="18">
        <v>1</v>
      </c>
      <c r="N95" s="18">
        <v>7</v>
      </c>
      <c r="O95" s="18">
        <f t="shared" si="5"/>
        <v>8</v>
      </c>
      <c r="P95" s="20" t="s">
        <v>156</v>
      </c>
      <c r="Q95" s="20" t="s">
        <v>157</v>
      </c>
      <c r="R95" s="20" t="s">
        <v>172</v>
      </c>
      <c r="S95" s="20" t="s">
        <v>172</v>
      </c>
    </row>
    <row r="96" spans="1:19" ht="21.75" customHeight="1">
      <c r="A96" s="9"/>
      <c r="B96" s="16" t="s">
        <v>27</v>
      </c>
      <c r="C96" s="19">
        <v>4</v>
      </c>
      <c r="D96" s="19">
        <v>7</v>
      </c>
      <c r="E96" s="18">
        <f t="shared" si="3"/>
        <v>11</v>
      </c>
      <c r="F96" s="17">
        <v>0</v>
      </c>
      <c r="G96" s="17">
        <v>5</v>
      </c>
      <c r="H96" s="17">
        <v>5</v>
      </c>
      <c r="I96" s="17">
        <v>1</v>
      </c>
      <c r="J96" s="18">
        <f t="shared" si="4"/>
        <v>11</v>
      </c>
      <c r="K96" s="18">
        <v>0</v>
      </c>
      <c r="L96" s="18">
        <v>0</v>
      </c>
      <c r="M96" s="18">
        <v>0</v>
      </c>
      <c r="N96" s="18">
        <v>11</v>
      </c>
      <c r="O96" s="18">
        <f t="shared" si="5"/>
        <v>11</v>
      </c>
      <c r="P96" s="20" t="s">
        <v>66</v>
      </c>
      <c r="Q96" s="20" t="s">
        <v>169</v>
      </c>
      <c r="R96" s="20" t="s">
        <v>173</v>
      </c>
      <c r="S96" s="20" t="s">
        <v>173</v>
      </c>
    </row>
    <row r="97" spans="1:19" ht="21.75" customHeight="1">
      <c r="A97" s="9"/>
      <c r="B97" s="16" t="s">
        <v>27</v>
      </c>
      <c r="C97" s="19">
        <v>5</v>
      </c>
      <c r="D97" s="19">
        <v>2</v>
      </c>
      <c r="E97" s="18">
        <f t="shared" si="3"/>
        <v>7</v>
      </c>
      <c r="F97" s="17">
        <v>0</v>
      </c>
      <c r="G97" s="17">
        <v>0</v>
      </c>
      <c r="H97" s="17">
        <v>5</v>
      </c>
      <c r="I97" s="17">
        <v>2</v>
      </c>
      <c r="J97" s="18">
        <f t="shared" si="4"/>
        <v>7</v>
      </c>
      <c r="K97" s="18">
        <v>7</v>
      </c>
      <c r="L97" s="18">
        <v>0</v>
      </c>
      <c r="M97" s="18">
        <v>0</v>
      </c>
      <c r="N97" s="18">
        <v>0</v>
      </c>
      <c r="O97" s="18">
        <f t="shared" si="5"/>
        <v>7</v>
      </c>
      <c r="P97" s="20" t="s">
        <v>54</v>
      </c>
      <c r="Q97" s="20" t="s">
        <v>166</v>
      </c>
      <c r="R97" s="20" t="s">
        <v>174</v>
      </c>
      <c r="S97" s="20" t="s">
        <v>174</v>
      </c>
    </row>
    <row r="98" spans="1:19" ht="21.75" customHeight="1">
      <c r="A98" s="9"/>
      <c r="B98" s="16" t="s">
        <v>27</v>
      </c>
      <c r="C98" s="19">
        <v>2</v>
      </c>
      <c r="D98" s="19">
        <v>5</v>
      </c>
      <c r="E98" s="18">
        <f t="shared" si="3"/>
        <v>7</v>
      </c>
      <c r="F98" s="17">
        <v>0</v>
      </c>
      <c r="G98" s="17">
        <v>4</v>
      </c>
      <c r="H98" s="17">
        <v>3</v>
      </c>
      <c r="I98" s="17">
        <v>0</v>
      </c>
      <c r="J98" s="18">
        <f t="shared" si="4"/>
        <v>7</v>
      </c>
      <c r="K98" s="18">
        <v>0</v>
      </c>
      <c r="L98" s="18">
        <v>0</v>
      </c>
      <c r="M98" s="18">
        <v>0</v>
      </c>
      <c r="N98" s="18">
        <v>7</v>
      </c>
      <c r="O98" s="18">
        <f t="shared" si="5"/>
        <v>7</v>
      </c>
      <c r="P98" s="20" t="s">
        <v>49</v>
      </c>
      <c r="Q98" s="20" t="s">
        <v>50</v>
      </c>
      <c r="R98" s="20" t="s">
        <v>175</v>
      </c>
      <c r="S98" s="20" t="s">
        <v>175</v>
      </c>
    </row>
    <row r="99" spans="1:19" ht="21.75" customHeight="1">
      <c r="A99" s="9"/>
      <c r="B99" s="16" t="s">
        <v>27</v>
      </c>
      <c r="C99" s="19">
        <v>9</v>
      </c>
      <c r="D99" s="19">
        <v>1</v>
      </c>
      <c r="E99" s="18">
        <f t="shared" si="3"/>
        <v>10</v>
      </c>
      <c r="F99" s="17">
        <v>0</v>
      </c>
      <c r="G99" s="17">
        <v>0</v>
      </c>
      <c r="H99" s="17">
        <v>10</v>
      </c>
      <c r="I99" s="17">
        <v>0</v>
      </c>
      <c r="J99" s="18">
        <f t="shared" si="4"/>
        <v>10</v>
      </c>
      <c r="K99" s="18">
        <v>10</v>
      </c>
      <c r="L99" s="18">
        <v>0</v>
      </c>
      <c r="M99" s="18">
        <v>0</v>
      </c>
      <c r="N99" s="18">
        <v>0</v>
      </c>
      <c r="O99" s="18">
        <f t="shared" si="5"/>
        <v>10</v>
      </c>
      <c r="P99" s="20" t="s">
        <v>56</v>
      </c>
      <c r="Q99" s="20" t="s">
        <v>59</v>
      </c>
      <c r="R99" s="20" t="s">
        <v>176</v>
      </c>
      <c r="S99" s="20" t="s">
        <v>176</v>
      </c>
    </row>
    <row r="100" spans="1:19" ht="21.75" customHeight="1">
      <c r="A100" s="9"/>
      <c r="B100" s="16" t="s">
        <v>27</v>
      </c>
      <c r="C100" s="19">
        <v>1</v>
      </c>
      <c r="D100" s="19">
        <v>6</v>
      </c>
      <c r="E100" s="18">
        <f t="shared" si="3"/>
        <v>7</v>
      </c>
      <c r="F100" s="17">
        <v>0</v>
      </c>
      <c r="G100" s="17">
        <v>1</v>
      </c>
      <c r="H100" s="17">
        <v>6</v>
      </c>
      <c r="I100" s="17">
        <v>0</v>
      </c>
      <c r="J100" s="18">
        <f t="shared" si="4"/>
        <v>7</v>
      </c>
      <c r="K100" s="18">
        <v>0</v>
      </c>
      <c r="L100" s="18">
        <v>0</v>
      </c>
      <c r="M100" s="18">
        <v>0</v>
      </c>
      <c r="N100" s="18">
        <v>7</v>
      </c>
      <c r="O100" s="18">
        <f t="shared" si="5"/>
        <v>7</v>
      </c>
      <c r="P100" s="20" t="s">
        <v>49</v>
      </c>
      <c r="Q100" s="20" t="s">
        <v>50</v>
      </c>
      <c r="R100" s="20" t="s">
        <v>177</v>
      </c>
      <c r="S100" s="20" t="s">
        <v>177</v>
      </c>
    </row>
    <row r="101" spans="1:19" ht="21.75" customHeight="1">
      <c r="A101" s="9"/>
      <c r="B101" s="16" t="s">
        <v>27</v>
      </c>
      <c r="C101" s="19">
        <v>2</v>
      </c>
      <c r="D101" s="19">
        <v>9</v>
      </c>
      <c r="E101" s="18">
        <f t="shared" si="3"/>
        <v>11</v>
      </c>
      <c r="F101" s="17">
        <v>0</v>
      </c>
      <c r="G101" s="17">
        <v>1</v>
      </c>
      <c r="H101" s="17">
        <v>10</v>
      </c>
      <c r="I101" s="17">
        <v>0</v>
      </c>
      <c r="J101" s="18">
        <f t="shared" si="4"/>
        <v>11</v>
      </c>
      <c r="K101" s="18">
        <v>0</v>
      </c>
      <c r="L101" s="18">
        <v>0</v>
      </c>
      <c r="M101" s="18">
        <v>0</v>
      </c>
      <c r="N101" s="18">
        <v>11</v>
      </c>
      <c r="O101" s="18">
        <f t="shared" si="5"/>
        <v>11</v>
      </c>
      <c r="P101" s="20" t="s">
        <v>66</v>
      </c>
      <c r="Q101" s="20" t="s">
        <v>76</v>
      </c>
      <c r="R101" s="20" t="s">
        <v>178</v>
      </c>
      <c r="S101" s="20" t="s">
        <v>178</v>
      </c>
    </row>
    <row r="102" spans="1:19" ht="21.75" customHeight="1">
      <c r="A102" s="9"/>
      <c r="B102" s="16" t="s">
        <v>27</v>
      </c>
      <c r="C102" s="19">
        <v>1</v>
      </c>
      <c r="D102" s="19">
        <v>10</v>
      </c>
      <c r="E102" s="18">
        <f t="shared" si="3"/>
        <v>11</v>
      </c>
      <c r="F102" s="17">
        <v>0</v>
      </c>
      <c r="G102" s="17">
        <v>5</v>
      </c>
      <c r="H102" s="17">
        <v>4</v>
      </c>
      <c r="I102" s="17">
        <v>2</v>
      </c>
      <c r="J102" s="18">
        <f t="shared" si="4"/>
        <v>11</v>
      </c>
      <c r="K102" s="18">
        <v>0</v>
      </c>
      <c r="L102" s="18">
        <v>0</v>
      </c>
      <c r="M102" s="18">
        <v>0</v>
      </c>
      <c r="N102" s="18">
        <v>11</v>
      </c>
      <c r="O102" s="18">
        <f t="shared" si="5"/>
        <v>11</v>
      </c>
      <c r="P102" s="20" t="s">
        <v>66</v>
      </c>
      <c r="Q102" s="20" t="s">
        <v>169</v>
      </c>
      <c r="R102" s="20" t="s">
        <v>179</v>
      </c>
      <c r="S102" s="20" t="s">
        <v>179</v>
      </c>
    </row>
    <row r="103" spans="1:19" ht="21.75" customHeight="1">
      <c r="A103" s="9"/>
      <c r="B103" s="16" t="s">
        <v>27</v>
      </c>
      <c r="C103" s="19">
        <v>2</v>
      </c>
      <c r="D103" s="19">
        <v>9</v>
      </c>
      <c r="E103" s="18">
        <f t="shared" si="3"/>
        <v>11</v>
      </c>
      <c r="F103" s="17">
        <v>0</v>
      </c>
      <c r="G103" s="17">
        <v>2</v>
      </c>
      <c r="H103" s="17">
        <v>6</v>
      </c>
      <c r="I103" s="17">
        <v>3</v>
      </c>
      <c r="J103" s="18">
        <f t="shared" si="4"/>
        <v>11</v>
      </c>
      <c r="K103" s="18">
        <v>11</v>
      </c>
      <c r="L103" s="18">
        <v>0</v>
      </c>
      <c r="M103" s="18">
        <v>0</v>
      </c>
      <c r="N103" s="18">
        <v>0</v>
      </c>
      <c r="O103" s="18">
        <f t="shared" si="5"/>
        <v>11</v>
      </c>
      <c r="P103" s="20" t="s">
        <v>66</v>
      </c>
      <c r="Q103" s="20" t="s">
        <v>67</v>
      </c>
      <c r="R103" s="20" t="s">
        <v>180</v>
      </c>
      <c r="S103" s="20" t="s">
        <v>180</v>
      </c>
    </row>
    <row r="104" spans="1:19" ht="21.75" customHeight="1">
      <c r="A104" s="9"/>
      <c r="B104" s="16" t="s">
        <v>27</v>
      </c>
      <c r="C104" s="19">
        <v>0</v>
      </c>
      <c r="D104" s="19">
        <v>11</v>
      </c>
      <c r="E104" s="18">
        <f t="shared" si="3"/>
        <v>11</v>
      </c>
      <c r="F104" s="17">
        <v>0</v>
      </c>
      <c r="G104" s="17">
        <v>4</v>
      </c>
      <c r="H104" s="17">
        <v>6</v>
      </c>
      <c r="I104" s="17">
        <v>1</v>
      </c>
      <c r="J104" s="18">
        <f t="shared" si="4"/>
        <v>11</v>
      </c>
      <c r="K104" s="18">
        <v>0</v>
      </c>
      <c r="L104" s="18">
        <v>0</v>
      </c>
      <c r="M104" s="18">
        <v>0</v>
      </c>
      <c r="N104" s="18">
        <v>11</v>
      </c>
      <c r="O104" s="18">
        <f t="shared" si="5"/>
        <v>11</v>
      </c>
      <c r="P104" s="20" t="s">
        <v>66</v>
      </c>
      <c r="Q104" s="20" t="s">
        <v>169</v>
      </c>
      <c r="R104" s="20" t="s">
        <v>181</v>
      </c>
      <c r="S104" s="20" t="s">
        <v>181</v>
      </c>
    </row>
    <row r="105" spans="1:19" ht="21.75" customHeight="1">
      <c r="A105" s="9"/>
      <c r="B105" s="16" t="s">
        <v>27</v>
      </c>
      <c r="C105" s="19">
        <v>2</v>
      </c>
      <c r="D105" s="19">
        <v>5</v>
      </c>
      <c r="E105" s="18">
        <f t="shared" si="3"/>
        <v>7</v>
      </c>
      <c r="F105" s="17">
        <v>0</v>
      </c>
      <c r="G105" s="17">
        <v>1</v>
      </c>
      <c r="H105" s="17">
        <v>6</v>
      </c>
      <c r="I105" s="17">
        <v>0</v>
      </c>
      <c r="J105" s="18">
        <f t="shared" si="4"/>
        <v>7</v>
      </c>
      <c r="K105" s="18">
        <v>0</v>
      </c>
      <c r="L105" s="18">
        <v>0</v>
      </c>
      <c r="M105" s="18">
        <v>0</v>
      </c>
      <c r="N105" s="18">
        <v>7</v>
      </c>
      <c r="O105" s="18">
        <f t="shared" si="5"/>
        <v>7</v>
      </c>
      <c r="P105" s="20" t="s">
        <v>40</v>
      </c>
      <c r="Q105" s="20" t="s">
        <v>40</v>
      </c>
      <c r="R105" s="20" t="s">
        <v>182</v>
      </c>
      <c r="S105" s="20" t="s">
        <v>182</v>
      </c>
    </row>
    <row r="106" spans="1:19" ht="21.75" customHeight="1">
      <c r="A106" s="9"/>
      <c r="B106" s="16" t="s">
        <v>27</v>
      </c>
      <c r="C106" s="19">
        <v>0</v>
      </c>
      <c r="D106" s="19">
        <v>8</v>
      </c>
      <c r="E106" s="18">
        <f t="shared" si="3"/>
        <v>8</v>
      </c>
      <c r="F106" s="17">
        <v>0</v>
      </c>
      <c r="G106" s="17">
        <v>1</v>
      </c>
      <c r="H106" s="17">
        <v>6</v>
      </c>
      <c r="I106" s="17">
        <v>1</v>
      </c>
      <c r="J106" s="18">
        <f t="shared" si="4"/>
        <v>8</v>
      </c>
      <c r="K106" s="18">
        <v>0</v>
      </c>
      <c r="L106" s="18">
        <v>0</v>
      </c>
      <c r="M106" s="18">
        <v>0</v>
      </c>
      <c r="N106" s="18">
        <v>8</v>
      </c>
      <c r="O106" s="18">
        <f t="shared" si="5"/>
        <v>8</v>
      </c>
      <c r="P106" s="20" t="s">
        <v>137</v>
      </c>
      <c r="Q106" s="20" t="s">
        <v>183</v>
      </c>
      <c r="R106" s="20" t="s">
        <v>184</v>
      </c>
      <c r="S106" s="20" t="s">
        <v>184</v>
      </c>
    </row>
    <row r="107" spans="1:19" ht="21.75" customHeight="1">
      <c r="A107" s="9"/>
      <c r="B107" s="16" t="s">
        <v>27</v>
      </c>
      <c r="C107" s="19">
        <v>4</v>
      </c>
      <c r="D107" s="19">
        <v>7</v>
      </c>
      <c r="E107" s="18">
        <f t="shared" si="3"/>
        <v>11</v>
      </c>
      <c r="F107" s="17">
        <v>0</v>
      </c>
      <c r="G107" s="17">
        <v>0</v>
      </c>
      <c r="H107" s="17">
        <v>11</v>
      </c>
      <c r="I107" s="17">
        <v>0</v>
      </c>
      <c r="J107" s="18">
        <f t="shared" si="4"/>
        <v>11</v>
      </c>
      <c r="K107" s="18">
        <v>0</v>
      </c>
      <c r="L107" s="18">
        <v>0</v>
      </c>
      <c r="M107" s="18">
        <v>0</v>
      </c>
      <c r="N107" s="18">
        <v>11</v>
      </c>
      <c r="O107" s="18">
        <f t="shared" si="5"/>
        <v>11</v>
      </c>
      <c r="P107" s="20" t="s">
        <v>66</v>
      </c>
      <c r="Q107" s="20" t="s">
        <v>76</v>
      </c>
      <c r="R107" s="20" t="s">
        <v>185</v>
      </c>
      <c r="S107" s="20" t="s">
        <v>185</v>
      </c>
    </row>
    <row r="108" spans="1:19" ht="21.75" customHeight="1">
      <c r="A108" s="9"/>
      <c r="B108" s="16" t="s">
        <v>27</v>
      </c>
      <c r="C108" s="19">
        <v>1</v>
      </c>
      <c r="D108" s="19">
        <v>8</v>
      </c>
      <c r="E108" s="18">
        <f t="shared" si="3"/>
        <v>9</v>
      </c>
      <c r="F108" s="17">
        <v>0</v>
      </c>
      <c r="G108" s="17">
        <v>0</v>
      </c>
      <c r="H108" s="17">
        <v>6</v>
      </c>
      <c r="I108" s="17">
        <v>3</v>
      </c>
      <c r="J108" s="18">
        <f t="shared" si="4"/>
        <v>9</v>
      </c>
      <c r="K108" s="18">
        <v>0</v>
      </c>
      <c r="L108" s="18">
        <v>0</v>
      </c>
      <c r="M108" s="18">
        <v>0</v>
      </c>
      <c r="N108" s="18">
        <v>9</v>
      </c>
      <c r="O108" s="18">
        <f t="shared" si="5"/>
        <v>9</v>
      </c>
      <c r="P108" s="20" t="s">
        <v>56</v>
      </c>
      <c r="Q108" s="20" t="s">
        <v>57</v>
      </c>
      <c r="R108" s="20" t="s">
        <v>186</v>
      </c>
      <c r="S108" s="20" t="s">
        <v>186</v>
      </c>
    </row>
    <row r="109" spans="1:19" ht="21.75" customHeight="1">
      <c r="A109" s="9"/>
      <c r="B109" s="16" t="s">
        <v>27</v>
      </c>
      <c r="C109" s="19">
        <v>19</v>
      </c>
      <c r="D109" s="19">
        <v>19</v>
      </c>
      <c r="E109" s="18">
        <f t="shared" si="3"/>
        <v>38</v>
      </c>
      <c r="F109" s="17">
        <v>0</v>
      </c>
      <c r="G109" s="17">
        <v>0</v>
      </c>
      <c r="H109" s="17">
        <v>38</v>
      </c>
      <c r="I109" s="17">
        <v>0</v>
      </c>
      <c r="J109" s="18">
        <f t="shared" si="4"/>
        <v>38</v>
      </c>
      <c r="K109" s="18">
        <v>0</v>
      </c>
      <c r="L109" s="18">
        <v>0</v>
      </c>
      <c r="M109" s="18">
        <v>0</v>
      </c>
      <c r="N109" s="18">
        <v>38</v>
      </c>
      <c r="O109" s="18">
        <f t="shared" si="5"/>
        <v>38</v>
      </c>
      <c r="P109" s="20" t="s">
        <v>40</v>
      </c>
      <c r="Q109" s="20" t="s">
        <v>40</v>
      </c>
      <c r="R109" s="20" t="s">
        <v>51</v>
      </c>
      <c r="S109" s="20" t="s">
        <v>51</v>
      </c>
    </row>
    <row r="110" spans="1:19" ht="21.75" customHeight="1">
      <c r="A110" s="9"/>
      <c r="B110" s="16" t="s">
        <v>27</v>
      </c>
      <c r="C110" s="19">
        <v>2</v>
      </c>
      <c r="D110" s="19">
        <v>4</v>
      </c>
      <c r="E110" s="18">
        <f t="shared" si="3"/>
        <v>6</v>
      </c>
      <c r="F110" s="17">
        <v>0</v>
      </c>
      <c r="G110" s="17">
        <v>0</v>
      </c>
      <c r="H110" s="17">
        <v>6</v>
      </c>
      <c r="I110" s="17">
        <v>0</v>
      </c>
      <c r="J110" s="18">
        <f t="shared" si="4"/>
        <v>6</v>
      </c>
      <c r="K110" s="18">
        <v>0</v>
      </c>
      <c r="L110" s="18">
        <v>0</v>
      </c>
      <c r="M110" s="18">
        <v>0</v>
      </c>
      <c r="N110" s="18">
        <v>6</v>
      </c>
      <c r="O110" s="18">
        <f t="shared" si="5"/>
        <v>6</v>
      </c>
      <c r="P110" s="20" t="s">
        <v>56</v>
      </c>
      <c r="Q110" s="20" t="s">
        <v>63</v>
      </c>
      <c r="R110" s="20" t="s">
        <v>37</v>
      </c>
      <c r="S110" s="20" t="s">
        <v>37</v>
      </c>
    </row>
    <row r="111" spans="1:19" ht="21.75" customHeight="1">
      <c r="A111" s="9"/>
      <c r="B111" s="16" t="s">
        <v>27</v>
      </c>
      <c r="C111" s="19">
        <v>0</v>
      </c>
      <c r="D111" s="19">
        <v>10</v>
      </c>
      <c r="E111" s="18">
        <f t="shared" si="3"/>
        <v>10</v>
      </c>
      <c r="F111" s="17">
        <v>0</v>
      </c>
      <c r="G111" s="17">
        <v>5</v>
      </c>
      <c r="H111" s="17">
        <v>5</v>
      </c>
      <c r="I111" s="17">
        <v>0</v>
      </c>
      <c r="J111" s="18">
        <f t="shared" si="4"/>
        <v>10</v>
      </c>
      <c r="K111" s="18">
        <v>0</v>
      </c>
      <c r="L111" s="18">
        <v>0</v>
      </c>
      <c r="M111" s="18">
        <v>0</v>
      </c>
      <c r="N111" s="18">
        <v>10</v>
      </c>
      <c r="O111" s="18">
        <f t="shared" si="5"/>
        <v>10</v>
      </c>
      <c r="P111" s="20" t="s">
        <v>137</v>
      </c>
      <c r="Q111" s="20" t="s">
        <v>187</v>
      </c>
      <c r="R111" s="20" t="s">
        <v>188</v>
      </c>
      <c r="S111" s="20" t="s">
        <v>188</v>
      </c>
    </row>
    <row r="112" spans="1:19" ht="21.75" customHeight="1">
      <c r="A112" s="9"/>
      <c r="B112" s="16" t="s">
        <v>27</v>
      </c>
      <c r="C112" s="19">
        <v>1</v>
      </c>
      <c r="D112" s="19">
        <v>5</v>
      </c>
      <c r="E112" s="18">
        <f t="shared" si="3"/>
        <v>6</v>
      </c>
      <c r="F112" s="17">
        <v>0</v>
      </c>
      <c r="G112" s="17">
        <v>2</v>
      </c>
      <c r="H112" s="17">
        <v>4</v>
      </c>
      <c r="I112" s="17">
        <v>0</v>
      </c>
      <c r="J112" s="18">
        <f t="shared" si="4"/>
        <v>6</v>
      </c>
      <c r="K112" s="18">
        <v>0</v>
      </c>
      <c r="L112" s="18">
        <v>6</v>
      </c>
      <c r="M112" s="18">
        <v>0</v>
      </c>
      <c r="N112" s="18">
        <v>0</v>
      </c>
      <c r="O112" s="18">
        <f t="shared" si="5"/>
        <v>6</v>
      </c>
      <c r="P112" s="20" t="s">
        <v>65</v>
      </c>
      <c r="Q112" s="20" t="s">
        <v>189</v>
      </c>
      <c r="R112" s="20" t="s">
        <v>190</v>
      </c>
      <c r="S112" s="20" t="s">
        <v>190</v>
      </c>
    </row>
    <row r="113" spans="1:19" ht="21.75" customHeight="1">
      <c r="A113" s="9"/>
      <c r="B113" s="16" t="s">
        <v>27</v>
      </c>
      <c r="C113" s="19">
        <v>0</v>
      </c>
      <c r="D113" s="19">
        <v>6</v>
      </c>
      <c r="E113" s="18">
        <f t="shared" si="3"/>
        <v>6</v>
      </c>
      <c r="F113" s="17">
        <v>0</v>
      </c>
      <c r="G113" s="17">
        <v>1</v>
      </c>
      <c r="H113" s="17">
        <v>5</v>
      </c>
      <c r="I113" s="17">
        <v>0</v>
      </c>
      <c r="J113" s="18">
        <f t="shared" si="4"/>
        <v>6</v>
      </c>
      <c r="K113" s="18">
        <v>0</v>
      </c>
      <c r="L113" s="18">
        <v>0</v>
      </c>
      <c r="M113" s="18">
        <v>0</v>
      </c>
      <c r="N113" s="18">
        <v>6</v>
      </c>
      <c r="O113" s="18">
        <f t="shared" si="5"/>
        <v>6</v>
      </c>
      <c r="P113" s="20" t="s">
        <v>35</v>
      </c>
      <c r="Q113" s="20" t="s">
        <v>191</v>
      </c>
      <c r="R113" s="20" t="s">
        <v>192</v>
      </c>
      <c r="S113" s="20" t="s">
        <v>192</v>
      </c>
    </row>
    <row r="114" spans="1:19" ht="21.75" customHeight="1">
      <c r="A114" s="9"/>
      <c r="B114" s="16" t="s">
        <v>27</v>
      </c>
      <c r="C114" s="19">
        <v>3</v>
      </c>
      <c r="D114" s="19">
        <v>3</v>
      </c>
      <c r="E114" s="18">
        <f t="shared" si="3"/>
        <v>6</v>
      </c>
      <c r="F114" s="17">
        <v>0</v>
      </c>
      <c r="G114" s="17">
        <v>0</v>
      </c>
      <c r="H114" s="17">
        <v>6</v>
      </c>
      <c r="I114" s="17">
        <v>0</v>
      </c>
      <c r="J114" s="18">
        <f t="shared" si="4"/>
        <v>6</v>
      </c>
      <c r="K114" s="18">
        <v>0</v>
      </c>
      <c r="L114" s="18">
        <v>0</v>
      </c>
      <c r="M114" s="18">
        <v>0</v>
      </c>
      <c r="N114" s="18">
        <v>6</v>
      </c>
      <c r="O114" s="18">
        <f t="shared" si="5"/>
        <v>6</v>
      </c>
      <c r="P114" s="20" t="s">
        <v>40</v>
      </c>
      <c r="Q114" s="20" t="s">
        <v>41</v>
      </c>
      <c r="R114" s="20" t="s">
        <v>193</v>
      </c>
      <c r="S114" s="20" t="s">
        <v>193</v>
      </c>
    </row>
    <row r="115" spans="1:19" ht="21.75" customHeight="1">
      <c r="A115" s="9"/>
      <c r="B115" s="16" t="s">
        <v>27</v>
      </c>
      <c r="C115" s="19">
        <v>0</v>
      </c>
      <c r="D115" s="19">
        <v>5</v>
      </c>
      <c r="E115" s="18">
        <f t="shared" si="3"/>
        <v>5</v>
      </c>
      <c r="F115" s="17">
        <v>0</v>
      </c>
      <c r="G115" s="17">
        <v>3</v>
      </c>
      <c r="H115" s="17">
        <v>2</v>
      </c>
      <c r="I115" s="17">
        <v>0</v>
      </c>
      <c r="J115" s="18">
        <f t="shared" si="4"/>
        <v>5</v>
      </c>
      <c r="K115" s="18">
        <v>0</v>
      </c>
      <c r="L115" s="18">
        <v>0</v>
      </c>
      <c r="M115" s="18">
        <v>0</v>
      </c>
      <c r="N115" s="18">
        <v>5</v>
      </c>
      <c r="O115" s="18">
        <f t="shared" si="5"/>
        <v>5</v>
      </c>
      <c r="P115" s="20" t="s">
        <v>35</v>
      </c>
      <c r="Q115" s="20" t="s">
        <v>191</v>
      </c>
      <c r="R115" s="20" t="s">
        <v>194</v>
      </c>
      <c r="S115" s="20" t="s">
        <v>194</v>
      </c>
    </row>
    <row r="116" spans="1:19" ht="21.75" customHeight="1">
      <c r="A116" s="9"/>
      <c r="B116" s="16" t="s">
        <v>27</v>
      </c>
      <c r="C116" s="19">
        <v>0</v>
      </c>
      <c r="D116" s="19">
        <v>10</v>
      </c>
      <c r="E116" s="18">
        <f t="shared" si="3"/>
        <v>10</v>
      </c>
      <c r="F116" s="17">
        <v>0</v>
      </c>
      <c r="G116" s="17">
        <v>2</v>
      </c>
      <c r="H116" s="17">
        <v>8</v>
      </c>
      <c r="I116" s="17">
        <v>0</v>
      </c>
      <c r="J116" s="18">
        <f t="shared" si="4"/>
        <v>10</v>
      </c>
      <c r="K116" s="18">
        <v>0</v>
      </c>
      <c r="L116" s="18">
        <v>0</v>
      </c>
      <c r="M116" s="18">
        <v>0</v>
      </c>
      <c r="N116" s="18">
        <v>10</v>
      </c>
      <c r="O116" s="18">
        <f t="shared" si="5"/>
        <v>10</v>
      </c>
      <c r="P116" s="20" t="s">
        <v>66</v>
      </c>
      <c r="Q116" s="20" t="s">
        <v>76</v>
      </c>
      <c r="R116" s="20" t="s">
        <v>195</v>
      </c>
      <c r="S116" s="20" t="s">
        <v>195</v>
      </c>
    </row>
    <row r="117" spans="1:19" ht="21.75" customHeight="1">
      <c r="A117" s="9"/>
      <c r="B117" s="16" t="s">
        <v>27</v>
      </c>
      <c r="C117" s="19">
        <v>2</v>
      </c>
      <c r="D117" s="19">
        <v>9</v>
      </c>
      <c r="E117" s="18">
        <f t="shared" si="3"/>
        <v>11</v>
      </c>
      <c r="F117" s="17">
        <v>0</v>
      </c>
      <c r="G117" s="17">
        <v>5</v>
      </c>
      <c r="H117" s="17">
        <v>6</v>
      </c>
      <c r="I117" s="17">
        <v>0</v>
      </c>
      <c r="J117" s="18">
        <f t="shared" si="4"/>
        <v>11</v>
      </c>
      <c r="K117" s="18">
        <v>0</v>
      </c>
      <c r="L117" s="18">
        <v>0</v>
      </c>
      <c r="M117" s="18">
        <v>0</v>
      </c>
      <c r="N117" s="18">
        <v>11</v>
      </c>
      <c r="O117" s="18">
        <f t="shared" si="5"/>
        <v>11</v>
      </c>
      <c r="P117" s="20" t="s">
        <v>66</v>
      </c>
      <c r="Q117" s="20" t="s">
        <v>163</v>
      </c>
      <c r="R117" s="20" t="s">
        <v>196</v>
      </c>
      <c r="S117" s="20" t="s">
        <v>196</v>
      </c>
    </row>
    <row r="118" spans="1:19" ht="21.75" customHeight="1">
      <c r="A118" s="9"/>
      <c r="B118" s="16" t="s">
        <v>27</v>
      </c>
      <c r="C118" s="19">
        <v>1</v>
      </c>
      <c r="D118" s="19">
        <v>6</v>
      </c>
      <c r="E118" s="18">
        <f t="shared" si="3"/>
        <v>7</v>
      </c>
      <c r="F118" s="17">
        <v>0</v>
      </c>
      <c r="G118" s="17">
        <v>0</v>
      </c>
      <c r="H118" s="17">
        <v>7</v>
      </c>
      <c r="I118" s="17">
        <v>0</v>
      </c>
      <c r="J118" s="18">
        <f t="shared" si="4"/>
        <v>7</v>
      </c>
      <c r="K118" s="18">
        <v>0</v>
      </c>
      <c r="L118" s="18">
        <v>0</v>
      </c>
      <c r="M118" s="18">
        <v>0</v>
      </c>
      <c r="N118" s="18">
        <v>7</v>
      </c>
      <c r="O118" s="18">
        <f t="shared" si="5"/>
        <v>7</v>
      </c>
      <c r="P118" s="20" t="s">
        <v>35</v>
      </c>
      <c r="Q118" s="20" t="s">
        <v>38</v>
      </c>
      <c r="R118" s="20" t="s">
        <v>197</v>
      </c>
      <c r="S118" s="20" t="s">
        <v>197</v>
      </c>
    </row>
    <row r="119" spans="1:19" ht="21.75" customHeight="1">
      <c r="A119" s="9"/>
      <c r="B119" s="16" t="s">
        <v>27</v>
      </c>
      <c r="C119" s="19">
        <v>0</v>
      </c>
      <c r="D119" s="19">
        <v>9</v>
      </c>
      <c r="E119" s="18">
        <f t="shared" si="3"/>
        <v>9</v>
      </c>
      <c r="F119" s="17">
        <v>0</v>
      </c>
      <c r="G119" s="17">
        <v>2</v>
      </c>
      <c r="H119" s="17">
        <v>7</v>
      </c>
      <c r="I119" s="17">
        <v>0</v>
      </c>
      <c r="J119" s="18">
        <f t="shared" si="4"/>
        <v>9</v>
      </c>
      <c r="K119" s="18">
        <v>0</v>
      </c>
      <c r="L119" s="18">
        <v>0</v>
      </c>
      <c r="M119" s="18">
        <v>0</v>
      </c>
      <c r="N119" s="18">
        <v>9</v>
      </c>
      <c r="O119" s="18">
        <f t="shared" si="5"/>
        <v>9</v>
      </c>
      <c r="P119" s="20" t="s">
        <v>137</v>
      </c>
      <c r="Q119" s="20" t="s">
        <v>187</v>
      </c>
      <c r="R119" s="20" t="s">
        <v>198</v>
      </c>
      <c r="S119" s="20" t="s">
        <v>198</v>
      </c>
    </row>
    <row r="120" spans="1:19" ht="21.75" customHeight="1">
      <c r="A120" s="9"/>
      <c r="B120" s="16" t="s">
        <v>27</v>
      </c>
      <c r="C120" s="19">
        <v>0</v>
      </c>
      <c r="D120" s="19">
        <v>7</v>
      </c>
      <c r="E120" s="18">
        <f t="shared" si="3"/>
        <v>7</v>
      </c>
      <c r="F120" s="17">
        <v>0</v>
      </c>
      <c r="G120" s="17">
        <v>2</v>
      </c>
      <c r="H120" s="17">
        <v>4</v>
      </c>
      <c r="I120" s="17">
        <v>1</v>
      </c>
      <c r="J120" s="18">
        <f t="shared" si="4"/>
        <v>7</v>
      </c>
      <c r="K120" s="18">
        <v>0</v>
      </c>
      <c r="L120" s="18">
        <v>0</v>
      </c>
      <c r="M120" s="18">
        <v>0</v>
      </c>
      <c r="N120" s="18">
        <v>7</v>
      </c>
      <c r="O120" s="18">
        <f t="shared" si="5"/>
        <v>7</v>
      </c>
      <c r="P120" s="20" t="s">
        <v>35</v>
      </c>
      <c r="Q120" s="20" t="s">
        <v>199</v>
      </c>
      <c r="R120" s="20" t="s">
        <v>200</v>
      </c>
      <c r="S120" s="20" t="s">
        <v>200</v>
      </c>
    </row>
    <row r="121" spans="1:19" ht="21.75" customHeight="1">
      <c r="A121" s="9"/>
      <c r="B121" s="16" t="s">
        <v>27</v>
      </c>
      <c r="C121" s="19">
        <v>1</v>
      </c>
      <c r="D121" s="19">
        <v>10</v>
      </c>
      <c r="E121" s="18">
        <f t="shared" si="3"/>
        <v>11</v>
      </c>
      <c r="F121" s="17">
        <v>0</v>
      </c>
      <c r="G121" s="17">
        <v>4</v>
      </c>
      <c r="H121" s="17">
        <v>5</v>
      </c>
      <c r="I121" s="17">
        <v>2</v>
      </c>
      <c r="J121" s="18">
        <f t="shared" si="4"/>
        <v>11</v>
      </c>
      <c r="K121" s="18">
        <v>0</v>
      </c>
      <c r="L121" s="18">
        <v>0</v>
      </c>
      <c r="M121" s="18">
        <v>0</v>
      </c>
      <c r="N121" s="18">
        <v>11</v>
      </c>
      <c r="O121" s="18">
        <f t="shared" si="5"/>
        <v>11</v>
      </c>
      <c r="P121" s="20" t="s">
        <v>66</v>
      </c>
      <c r="Q121" s="20" t="s">
        <v>163</v>
      </c>
      <c r="R121" s="20" t="s">
        <v>201</v>
      </c>
      <c r="S121" s="20" t="s">
        <v>201</v>
      </c>
    </row>
    <row r="122" spans="1:19" ht="21.75" customHeight="1">
      <c r="A122" s="9"/>
      <c r="B122" s="16" t="s">
        <v>27</v>
      </c>
      <c r="C122" s="19">
        <v>6</v>
      </c>
      <c r="D122" s="19">
        <v>5</v>
      </c>
      <c r="E122" s="18">
        <f t="shared" si="3"/>
        <v>11</v>
      </c>
      <c r="F122" s="17">
        <v>0</v>
      </c>
      <c r="G122" s="17">
        <v>3</v>
      </c>
      <c r="H122" s="17">
        <v>8</v>
      </c>
      <c r="I122" s="17">
        <v>0</v>
      </c>
      <c r="J122" s="18">
        <f t="shared" si="4"/>
        <v>11</v>
      </c>
      <c r="K122" s="18">
        <v>0</v>
      </c>
      <c r="L122" s="18">
        <v>0</v>
      </c>
      <c r="M122" s="18">
        <v>0</v>
      </c>
      <c r="N122" s="18">
        <v>11</v>
      </c>
      <c r="O122" s="18">
        <f t="shared" si="5"/>
        <v>11</v>
      </c>
      <c r="P122" s="20" t="s">
        <v>66</v>
      </c>
      <c r="Q122" s="20" t="s">
        <v>163</v>
      </c>
      <c r="R122" s="20" t="s">
        <v>202</v>
      </c>
      <c r="S122" s="20" t="s">
        <v>202</v>
      </c>
    </row>
    <row r="123" spans="1:19" ht="21.75" customHeight="1">
      <c r="A123" s="9"/>
      <c r="B123" s="16" t="s">
        <v>27</v>
      </c>
      <c r="C123" s="19">
        <v>0</v>
      </c>
      <c r="D123" s="19">
        <v>7</v>
      </c>
      <c r="E123" s="18">
        <f t="shared" si="3"/>
        <v>7</v>
      </c>
      <c r="F123" s="17">
        <v>0</v>
      </c>
      <c r="G123" s="17">
        <v>1</v>
      </c>
      <c r="H123" s="17">
        <v>4</v>
      </c>
      <c r="I123" s="17">
        <v>2</v>
      </c>
      <c r="J123" s="18">
        <f t="shared" si="4"/>
        <v>7</v>
      </c>
      <c r="K123" s="18">
        <v>0</v>
      </c>
      <c r="L123" s="18">
        <v>0</v>
      </c>
      <c r="M123" s="18">
        <v>0</v>
      </c>
      <c r="N123" s="18">
        <v>7</v>
      </c>
      <c r="O123" s="18">
        <f t="shared" si="5"/>
        <v>7</v>
      </c>
      <c r="P123" s="20" t="s">
        <v>66</v>
      </c>
      <c r="Q123" s="20" t="s">
        <v>68</v>
      </c>
      <c r="R123" s="20" t="s">
        <v>203</v>
      </c>
      <c r="S123" s="20" t="s">
        <v>203</v>
      </c>
    </row>
    <row r="124" spans="1:19" ht="21.75" customHeight="1">
      <c r="A124" s="9"/>
      <c r="B124" s="16" t="s">
        <v>27</v>
      </c>
      <c r="C124" s="19">
        <v>17</v>
      </c>
      <c r="D124" s="19">
        <v>4</v>
      </c>
      <c r="E124" s="18">
        <f t="shared" si="3"/>
        <v>21</v>
      </c>
      <c r="F124" s="17">
        <v>0</v>
      </c>
      <c r="G124" s="17">
        <v>2</v>
      </c>
      <c r="H124" s="17">
        <v>17</v>
      </c>
      <c r="I124" s="17">
        <v>2</v>
      </c>
      <c r="J124" s="18">
        <f t="shared" si="4"/>
        <v>21</v>
      </c>
      <c r="K124" s="18">
        <v>0</v>
      </c>
      <c r="L124" s="18">
        <v>0</v>
      </c>
      <c r="M124" s="18">
        <v>0</v>
      </c>
      <c r="N124" s="18">
        <v>21</v>
      </c>
      <c r="O124" s="18">
        <f t="shared" si="5"/>
        <v>21</v>
      </c>
      <c r="P124" s="20" t="s">
        <v>56</v>
      </c>
      <c r="Q124" s="20" t="s">
        <v>204</v>
      </c>
      <c r="R124" s="20" t="s">
        <v>205</v>
      </c>
      <c r="S124" s="20" t="s">
        <v>205</v>
      </c>
    </row>
    <row r="125" spans="1:19" ht="21.75" customHeight="1">
      <c r="A125" s="9"/>
      <c r="B125" s="16" t="s">
        <v>27</v>
      </c>
      <c r="C125" s="19">
        <v>7</v>
      </c>
      <c r="D125" s="19">
        <v>0</v>
      </c>
      <c r="E125" s="18">
        <f t="shared" si="3"/>
        <v>7</v>
      </c>
      <c r="F125" s="17">
        <v>0</v>
      </c>
      <c r="G125" s="17">
        <v>0</v>
      </c>
      <c r="H125" s="17">
        <v>6</v>
      </c>
      <c r="I125" s="17">
        <v>1</v>
      </c>
      <c r="J125" s="18">
        <f t="shared" si="4"/>
        <v>7</v>
      </c>
      <c r="K125" s="18">
        <v>7</v>
      </c>
      <c r="L125" s="18">
        <v>0</v>
      </c>
      <c r="M125" s="18">
        <v>0</v>
      </c>
      <c r="N125" s="18">
        <v>0</v>
      </c>
      <c r="O125" s="18">
        <f t="shared" si="5"/>
        <v>7</v>
      </c>
      <c r="P125" s="20" t="s">
        <v>45</v>
      </c>
      <c r="Q125" s="20" t="s">
        <v>83</v>
      </c>
      <c r="R125" s="20" t="s">
        <v>206</v>
      </c>
      <c r="S125" s="20" t="s">
        <v>206</v>
      </c>
    </row>
    <row r="126" spans="1:19" ht="21.75" customHeight="1">
      <c r="A126" s="9"/>
      <c r="B126" s="16" t="s">
        <v>27</v>
      </c>
      <c r="C126" s="19">
        <v>1</v>
      </c>
      <c r="D126" s="19">
        <v>9</v>
      </c>
      <c r="E126" s="18">
        <f t="shared" si="3"/>
        <v>10</v>
      </c>
      <c r="F126" s="17">
        <v>2</v>
      </c>
      <c r="G126" s="17">
        <v>3</v>
      </c>
      <c r="H126" s="17">
        <v>5</v>
      </c>
      <c r="I126" s="17">
        <v>0</v>
      </c>
      <c r="J126" s="18">
        <f t="shared" si="4"/>
        <v>10</v>
      </c>
      <c r="K126" s="18">
        <v>3</v>
      </c>
      <c r="L126" s="18">
        <v>0</v>
      </c>
      <c r="M126" s="18">
        <v>0</v>
      </c>
      <c r="N126" s="18">
        <v>7</v>
      </c>
      <c r="O126" s="18">
        <f t="shared" si="5"/>
        <v>10</v>
      </c>
      <c r="P126" s="20" t="s">
        <v>56</v>
      </c>
      <c r="Q126" s="20" t="s">
        <v>71</v>
      </c>
      <c r="R126" s="20" t="s">
        <v>207</v>
      </c>
      <c r="S126" s="20" t="s">
        <v>207</v>
      </c>
    </row>
    <row r="127" spans="1:19" ht="21.75" customHeight="1">
      <c r="A127" s="9"/>
      <c r="B127" s="16" t="s">
        <v>27</v>
      </c>
      <c r="C127" s="19">
        <v>0</v>
      </c>
      <c r="D127" s="19">
        <v>6</v>
      </c>
      <c r="E127" s="18">
        <f t="shared" si="3"/>
        <v>6</v>
      </c>
      <c r="F127" s="17">
        <v>0</v>
      </c>
      <c r="G127" s="17">
        <v>1</v>
      </c>
      <c r="H127" s="17">
        <v>5</v>
      </c>
      <c r="I127" s="17">
        <v>0</v>
      </c>
      <c r="J127" s="18">
        <f t="shared" si="4"/>
        <v>6</v>
      </c>
      <c r="K127" s="18">
        <v>0</v>
      </c>
      <c r="L127" s="18">
        <v>0</v>
      </c>
      <c r="M127" s="18">
        <v>0</v>
      </c>
      <c r="N127" s="18">
        <v>6</v>
      </c>
      <c r="O127" s="18">
        <f t="shared" si="5"/>
        <v>6</v>
      </c>
      <c r="P127" s="20" t="s">
        <v>35</v>
      </c>
      <c r="Q127" s="20" t="s">
        <v>81</v>
      </c>
      <c r="R127" s="20" t="s">
        <v>208</v>
      </c>
      <c r="S127" s="20" t="s">
        <v>208</v>
      </c>
    </row>
    <row r="128" spans="1:19" ht="21.75" customHeight="1">
      <c r="A128" s="9"/>
      <c r="B128" s="16" t="s">
        <v>27</v>
      </c>
      <c r="C128" s="19">
        <v>5</v>
      </c>
      <c r="D128" s="19">
        <v>1</v>
      </c>
      <c r="E128" s="18">
        <f t="shared" si="3"/>
        <v>6</v>
      </c>
      <c r="F128" s="17">
        <v>0</v>
      </c>
      <c r="G128" s="17">
        <v>2</v>
      </c>
      <c r="H128" s="17">
        <v>3</v>
      </c>
      <c r="I128" s="17">
        <v>1</v>
      </c>
      <c r="J128" s="18">
        <f t="shared" si="4"/>
        <v>6</v>
      </c>
      <c r="K128" s="18">
        <v>0</v>
      </c>
      <c r="L128" s="18">
        <v>0</v>
      </c>
      <c r="M128" s="18">
        <v>0</v>
      </c>
      <c r="N128" s="18">
        <v>6</v>
      </c>
      <c r="O128" s="18">
        <f t="shared" si="5"/>
        <v>6</v>
      </c>
      <c r="P128" s="20" t="s">
        <v>35</v>
      </c>
      <c r="Q128" s="20" t="s">
        <v>81</v>
      </c>
      <c r="R128" s="20" t="s">
        <v>209</v>
      </c>
      <c r="S128" s="20" t="s">
        <v>209</v>
      </c>
    </row>
    <row r="129" spans="1:19" ht="21.75" customHeight="1">
      <c r="A129" s="9"/>
      <c r="B129" s="16" t="s">
        <v>27</v>
      </c>
      <c r="C129" s="19">
        <v>2</v>
      </c>
      <c r="D129" s="19">
        <v>5</v>
      </c>
      <c r="E129" s="18">
        <f t="shared" si="3"/>
        <v>7</v>
      </c>
      <c r="F129" s="17">
        <v>0</v>
      </c>
      <c r="G129" s="17">
        <v>2</v>
      </c>
      <c r="H129" s="17">
        <v>5</v>
      </c>
      <c r="I129" s="17">
        <v>0</v>
      </c>
      <c r="J129" s="18">
        <f t="shared" si="4"/>
        <v>7</v>
      </c>
      <c r="K129" s="18">
        <v>7</v>
      </c>
      <c r="L129" s="18">
        <v>0</v>
      </c>
      <c r="M129" s="18">
        <v>0</v>
      </c>
      <c r="N129" s="18">
        <v>0</v>
      </c>
      <c r="O129" s="18">
        <f t="shared" si="5"/>
        <v>7</v>
      </c>
      <c r="P129" s="20" t="s">
        <v>28</v>
      </c>
      <c r="Q129" s="20" t="s">
        <v>29</v>
      </c>
      <c r="R129" s="20" t="s">
        <v>210</v>
      </c>
      <c r="S129" s="20" t="s">
        <v>210</v>
      </c>
    </row>
    <row r="130" spans="1:19" ht="21.75" customHeight="1">
      <c r="A130" s="9"/>
      <c r="B130" s="16" t="s">
        <v>27</v>
      </c>
      <c r="C130" s="19">
        <v>0</v>
      </c>
      <c r="D130" s="19">
        <v>11</v>
      </c>
      <c r="E130" s="18">
        <f t="shared" si="3"/>
        <v>11</v>
      </c>
      <c r="F130" s="17">
        <v>0</v>
      </c>
      <c r="G130" s="17">
        <v>3</v>
      </c>
      <c r="H130" s="17">
        <v>8</v>
      </c>
      <c r="I130" s="17">
        <v>0</v>
      </c>
      <c r="J130" s="18">
        <f t="shared" si="4"/>
        <v>11</v>
      </c>
      <c r="K130" s="18">
        <v>11</v>
      </c>
      <c r="L130" s="18">
        <v>0</v>
      </c>
      <c r="M130" s="18">
        <v>0</v>
      </c>
      <c r="N130" s="18">
        <v>0</v>
      </c>
      <c r="O130" s="18">
        <f t="shared" si="5"/>
        <v>11</v>
      </c>
      <c r="P130" s="20" t="s">
        <v>28</v>
      </c>
      <c r="Q130" s="20" t="s">
        <v>29</v>
      </c>
      <c r="R130" s="20" t="s">
        <v>211</v>
      </c>
      <c r="S130" s="20" t="s">
        <v>211</v>
      </c>
    </row>
    <row r="131" spans="1:19" ht="21.75" customHeight="1">
      <c r="A131" s="9"/>
      <c r="B131" s="16" t="s">
        <v>27</v>
      </c>
      <c r="C131" s="19">
        <v>7</v>
      </c>
      <c r="D131" s="19">
        <v>0</v>
      </c>
      <c r="E131" s="18">
        <f t="shared" si="3"/>
        <v>7</v>
      </c>
      <c r="F131" s="17">
        <v>0</v>
      </c>
      <c r="G131" s="17">
        <v>0</v>
      </c>
      <c r="H131" s="17">
        <v>6</v>
      </c>
      <c r="I131" s="17">
        <v>1</v>
      </c>
      <c r="J131" s="18">
        <f t="shared" si="4"/>
        <v>7</v>
      </c>
      <c r="K131" s="18">
        <v>0</v>
      </c>
      <c r="L131" s="18">
        <v>0</v>
      </c>
      <c r="M131" s="18">
        <v>0</v>
      </c>
      <c r="N131" s="18">
        <v>7</v>
      </c>
      <c r="O131" s="18">
        <f t="shared" si="5"/>
        <v>7</v>
      </c>
      <c r="P131" s="20" t="s">
        <v>52</v>
      </c>
      <c r="Q131" s="20" t="s">
        <v>212</v>
      </c>
      <c r="R131" s="20" t="s">
        <v>213</v>
      </c>
      <c r="S131" s="20" t="s">
        <v>213</v>
      </c>
    </row>
    <row r="132" spans="1:19" ht="21.75" customHeight="1">
      <c r="A132" s="9"/>
      <c r="B132" s="16" t="s">
        <v>27</v>
      </c>
      <c r="C132" s="19">
        <v>5</v>
      </c>
      <c r="D132" s="19">
        <v>7</v>
      </c>
      <c r="E132" s="18">
        <f t="shared" si="3"/>
        <v>12</v>
      </c>
      <c r="F132" s="17">
        <v>0</v>
      </c>
      <c r="G132" s="17">
        <v>3</v>
      </c>
      <c r="H132" s="17">
        <v>8</v>
      </c>
      <c r="I132" s="17">
        <v>1</v>
      </c>
      <c r="J132" s="18">
        <f t="shared" si="4"/>
        <v>12</v>
      </c>
      <c r="K132" s="18">
        <v>0</v>
      </c>
      <c r="L132" s="18">
        <v>0</v>
      </c>
      <c r="M132" s="18">
        <v>0</v>
      </c>
      <c r="N132" s="18">
        <v>12</v>
      </c>
      <c r="O132" s="18">
        <f t="shared" si="5"/>
        <v>12</v>
      </c>
      <c r="P132" s="20" t="s">
        <v>137</v>
      </c>
      <c r="Q132" s="20" t="s">
        <v>214</v>
      </c>
      <c r="R132" s="20" t="s">
        <v>215</v>
      </c>
      <c r="S132" s="20" t="s">
        <v>215</v>
      </c>
    </row>
    <row r="133" spans="1:19" ht="21.75" customHeight="1">
      <c r="A133" s="9"/>
      <c r="B133" s="16" t="s">
        <v>27</v>
      </c>
      <c r="C133" s="19">
        <v>1</v>
      </c>
      <c r="D133" s="19">
        <v>6</v>
      </c>
      <c r="E133" s="18">
        <f t="shared" ref="E133:E161" si="6">SUM(C133:D133)</f>
        <v>7</v>
      </c>
      <c r="F133" s="17">
        <v>0</v>
      </c>
      <c r="G133" s="17">
        <v>4</v>
      </c>
      <c r="H133" s="17">
        <v>2</v>
      </c>
      <c r="I133" s="17">
        <v>1</v>
      </c>
      <c r="J133" s="18">
        <f t="shared" ref="J133:J161" si="7">SUM(F133:I133)</f>
        <v>7</v>
      </c>
      <c r="K133" s="18">
        <v>0</v>
      </c>
      <c r="L133" s="18">
        <v>0</v>
      </c>
      <c r="M133" s="18">
        <v>0</v>
      </c>
      <c r="N133" s="18">
        <v>7</v>
      </c>
      <c r="O133" s="18">
        <f t="shared" ref="O133:O161" si="8">SUM(K133:N133)</f>
        <v>7</v>
      </c>
      <c r="P133" s="20" t="s">
        <v>137</v>
      </c>
      <c r="Q133" s="20" t="s">
        <v>183</v>
      </c>
      <c r="R133" s="20" t="s">
        <v>216</v>
      </c>
      <c r="S133" s="20" t="s">
        <v>216</v>
      </c>
    </row>
    <row r="134" spans="1:19" ht="21.75" customHeight="1">
      <c r="A134" s="9"/>
      <c r="B134" s="16" t="s">
        <v>27</v>
      </c>
      <c r="C134" s="19">
        <v>0</v>
      </c>
      <c r="D134" s="19">
        <v>11</v>
      </c>
      <c r="E134" s="18">
        <f t="shared" si="6"/>
        <v>11</v>
      </c>
      <c r="F134" s="17">
        <v>0</v>
      </c>
      <c r="G134" s="17">
        <v>4</v>
      </c>
      <c r="H134" s="17">
        <v>7</v>
      </c>
      <c r="I134" s="17">
        <v>0</v>
      </c>
      <c r="J134" s="18">
        <f t="shared" si="7"/>
        <v>11</v>
      </c>
      <c r="K134" s="18">
        <v>0</v>
      </c>
      <c r="L134" s="18">
        <v>0</v>
      </c>
      <c r="M134" s="18">
        <v>0</v>
      </c>
      <c r="N134" s="18">
        <v>11</v>
      </c>
      <c r="O134" s="18">
        <f t="shared" si="8"/>
        <v>11</v>
      </c>
      <c r="P134" s="20" t="s">
        <v>52</v>
      </c>
      <c r="Q134" s="20" t="s">
        <v>217</v>
      </c>
      <c r="R134" s="20" t="s">
        <v>218</v>
      </c>
      <c r="S134" s="20" t="s">
        <v>218</v>
      </c>
    </row>
    <row r="135" spans="1:19" ht="21.75" customHeight="1">
      <c r="A135" s="9"/>
      <c r="B135" s="16" t="s">
        <v>27</v>
      </c>
      <c r="C135" s="19">
        <v>1</v>
      </c>
      <c r="D135" s="19">
        <v>8</v>
      </c>
      <c r="E135" s="18">
        <f t="shared" si="6"/>
        <v>9</v>
      </c>
      <c r="F135" s="17">
        <v>0</v>
      </c>
      <c r="G135" s="17">
        <v>2</v>
      </c>
      <c r="H135" s="17">
        <v>6</v>
      </c>
      <c r="I135" s="17">
        <v>1</v>
      </c>
      <c r="J135" s="18">
        <f t="shared" si="7"/>
        <v>9</v>
      </c>
      <c r="K135" s="18">
        <v>0</v>
      </c>
      <c r="L135" s="18">
        <v>0</v>
      </c>
      <c r="M135" s="18">
        <v>0</v>
      </c>
      <c r="N135" s="18">
        <v>9</v>
      </c>
      <c r="O135" s="18">
        <f t="shared" si="8"/>
        <v>9</v>
      </c>
      <c r="P135" s="20" t="s">
        <v>52</v>
      </c>
      <c r="Q135" s="20" t="s">
        <v>219</v>
      </c>
      <c r="R135" s="20" t="s">
        <v>220</v>
      </c>
      <c r="S135" s="20" t="s">
        <v>220</v>
      </c>
    </row>
    <row r="136" spans="1:19" ht="21.75" customHeight="1">
      <c r="A136" s="9"/>
      <c r="B136" s="16" t="s">
        <v>27</v>
      </c>
      <c r="C136" s="19">
        <v>4</v>
      </c>
      <c r="D136" s="19">
        <v>5</v>
      </c>
      <c r="E136" s="18">
        <f t="shared" si="6"/>
        <v>9</v>
      </c>
      <c r="F136" s="17">
        <v>0</v>
      </c>
      <c r="G136" s="17">
        <v>1</v>
      </c>
      <c r="H136" s="17">
        <v>5</v>
      </c>
      <c r="I136" s="17">
        <v>3</v>
      </c>
      <c r="J136" s="18">
        <f t="shared" si="7"/>
        <v>9</v>
      </c>
      <c r="K136" s="18">
        <v>0</v>
      </c>
      <c r="L136" s="18">
        <v>0</v>
      </c>
      <c r="M136" s="18">
        <v>0</v>
      </c>
      <c r="N136" s="18">
        <v>9</v>
      </c>
      <c r="O136" s="18">
        <f t="shared" si="8"/>
        <v>9</v>
      </c>
      <c r="P136" s="20" t="s">
        <v>35</v>
      </c>
      <c r="Q136" s="20" t="s">
        <v>36</v>
      </c>
      <c r="R136" s="20" t="s">
        <v>221</v>
      </c>
      <c r="S136" s="20" t="s">
        <v>221</v>
      </c>
    </row>
    <row r="137" spans="1:19" ht="21.75" customHeight="1">
      <c r="A137" s="9"/>
      <c r="B137" s="16" t="s">
        <v>27</v>
      </c>
      <c r="C137" s="19">
        <v>1</v>
      </c>
      <c r="D137" s="19">
        <v>7</v>
      </c>
      <c r="E137" s="18">
        <f t="shared" si="6"/>
        <v>8</v>
      </c>
      <c r="F137" s="17">
        <v>0</v>
      </c>
      <c r="G137" s="17">
        <v>1</v>
      </c>
      <c r="H137" s="17">
        <v>7</v>
      </c>
      <c r="I137" s="17">
        <v>0</v>
      </c>
      <c r="J137" s="18">
        <f t="shared" si="7"/>
        <v>8</v>
      </c>
      <c r="K137" s="18">
        <v>0</v>
      </c>
      <c r="L137" s="18">
        <v>0</v>
      </c>
      <c r="M137" s="18">
        <v>0</v>
      </c>
      <c r="N137" s="18">
        <v>8</v>
      </c>
      <c r="O137" s="18">
        <f t="shared" si="8"/>
        <v>8</v>
      </c>
      <c r="P137" s="20" t="s">
        <v>52</v>
      </c>
      <c r="Q137" s="20" t="s">
        <v>219</v>
      </c>
      <c r="R137" s="20" t="s">
        <v>222</v>
      </c>
      <c r="S137" s="20" t="s">
        <v>222</v>
      </c>
    </row>
    <row r="138" spans="1:19" ht="21.75" customHeight="1">
      <c r="A138" s="9"/>
      <c r="B138" s="16" t="s">
        <v>27</v>
      </c>
      <c r="C138" s="19">
        <v>1</v>
      </c>
      <c r="D138" s="19">
        <v>6</v>
      </c>
      <c r="E138" s="18">
        <f t="shared" si="6"/>
        <v>7</v>
      </c>
      <c r="F138" s="17">
        <v>0</v>
      </c>
      <c r="G138" s="17">
        <v>1</v>
      </c>
      <c r="H138" s="17">
        <v>6</v>
      </c>
      <c r="I138" s="17">
        <v>0</v>
      </c>
      <c r="J138" s="18">
        <f t="shared" si="7"/>
        <v>7</v>
      </c>
      <c r="K138" s="18">
        <v>0</v>
      </c>
      <c r="L138" s="18">
        <v>0</v>
      </c>
      <c r="M138" s="18">
        <v>0</v>
      </c>
      <c r="N138" s="18">
        <v>7</v>
      </c>
      <c r="O138" s="18">
        <f t="shared" si="8"/>
        <v>7</v>
      </c>
      <c r="P138" s="20" t="s">
        <v>52</v>
      </c>
      <c r="Q138" s="20" t="s">
        <v>223</v>
      </c>
      <c r="R138" s="20" t="s">
        <v>224</v>
      </c>
      <c r="S138" s="20" t="s">
        <v>224</v>
      </c>
    </row>
    <row r="139" spans="1:19" ht="21.75" customHeight="1">
      <c r="A139" s="9"/>
      <c r="B139" s="16" t="s">
        <v>27</v>
      </c>
      <c r="C139" s="19">
        <v>1</v>
      </c>
      <c r="D139" s="19">
        <v>15</v>
      </c>
      <c r="E139" s="18">
        <f t="shared" si="6"/>
        <v>16</v>
      </c>
      <c r="F139" s="17">
        <v>0</v>
      </c>
      <c r="G139" s="17">
        <v>1</v>
      </c>
      <c r="H139" s="17">
        <v>14</v>
      </c>
      <c r="I139" s="17">
        <v>1</v>
      </c>
      <c r="J139" s="18">
        <f t="shared" si="7"/>
        <v>16</v>
      </c>
      <c r="K139" s="18">
        <v>0</v>
      </c>
      <c r="L139" s="18">
        <v>0</v>
      </c>
      <c r="M139" s="18">
        <v>0</v>
      </c>
      <c r="N139" s="18">
        <v>16</v>
      </c>
      <c r="O139" s="18">
        <f t="shared" si="8"/>
        <v>16</v>
      </c>
      <c r="P139" s="20" t="s">
        <v>52</v>
      </c>
      <c r="Q139" s="20" t="s">
        <v>219</v>
      </c>
      <c r="R139" s="20" t="s">
        <v>225</v>
      </c>
      <c r="S139" s="20" t="s">
        <v>225</v>
      </c>
    </row>
    <row r="140" spans="1:19" ht="21.75" customHeight="1">
      <c r="A140" s="9"/>
      <c r="B140" s="16" t="s">
        <v>27</v>
      </c>
      <c r="C140" s="19">
        <v>2</v>
      </c>
      <c r="D140" s="19">
        <v>8</v>
      </c>
      <c r="E140" s="18">
        <f t="shared" si="6"/>
        <v>10</v>
      </c>
      <c r="F140" s="17">
        <v>0</v>
      </c>
      <c r="G140" s="17">
        <v>2</v>
      </c>
      <c r="H140" s="17">
        <v>8</v>
      </c>
      <c r="I140" s="17">
        <v>0</v>
      </c>
      <c r="J140" s="18">
        <f t="shared" si="7"/>
        <v>10</v>
      </c>
      <c r="K140" s="18">
        <v>0</v>
      </c>
      <c r="L140" s="18">
        <v>0</v>
      </c>
      <c r="M140" s="18">
        <v>0</v>
      </c>
      <c r="N140" s="18">
        <v>10</v>
      </c>
      <c r="O140" s="18">
        <f t="shared" si="8"/>
        <v>10</v>
      </c>
      <c r="P140" s="20" t="s">
        <v>52</v>
      </c>
      <c r="Q140" s="20" t="s">
        <v>226</v>
      </c>
      <c r="R140" s="20" t="s">
        <v>227</v>
      </c>
      <c r="S140" s="20" t="s">
        <v>227</v>
      </c>
    </row>
    <row r="141" spans="1:19" ht="21.75" customHeight="1">
      <c r="A141" s="9"/>
      <c r="B141" s="16" t="s">
        <v>27</v>
      </c>
      <c r="C141" s="19">
        <v>1</v>
      </c>
      <c r="D141" s="19">
        <v>7</v>
      </c>
      <c r="E141" s="18">
        <f t="shared" si="6"/>
        <v>8</v>
      </c>
      <c r="F141" s="17">
        <v>0</v>
      </c>
      <c r="G141" s="17">
        <v>0</v>
      </c>
      <c r="H141" s="17">
        <v>6</v>
      </c>
      <c r="I141" s="17">
        <v>2</v>
      </c>
      <c r="J141" s="18">
        <f t="shared" si="7"/>
        <v>8</v>
      </c>
      <c r="K141" s="18">
        <v>0</v>
      </c>
      <c r="L141" s="18">
        <v>0</v>
      </c>
      <c r="M141" s="18">
        <v>0</v>
      </c>
      <c r="N141" s="18">
        <v>8</v>
      </c>
      <c r="O141" s="18">
        <f t="shared" si="8"/>
        <v>8</v>
      </c>
      <c r="P141" s="20" t="s">
        <v>52</v>
      </c>
      <c r="Q141" s="20" t="s">
        <v>223</v>
      </c>
      <c r="R141" s="20" t="s">
        <v>228</v>
      </c>
      <c r="S141" s="20" t="s">
        <v>228</v>
      </c>
    </row>
    <row r="142" spans="1:19" ht="21.75" customHeight="1">
      <c r="A142" s="9"/>
      <c r="B142" s="16" t="s">
        <v>27</v>
      </c>
      <c r="C142" s="19">
        <v>2</v>
      </c>
      <c r="D142" s="19">
        <v>8</v>
      </c>
      <c r="E142" s="18">
        <f t="shared" si="6"/>
        <v>10</v>
      </c>
      <c r="F142" s="17">
        <v>0</v>
      </c>
      <c r="G142" s="17">
        <v>1</v>
      </c>
      <c r="H142" s="17">
        <v>6</v>
      </c>
      <c r="I142" s="17">
        <v>3</v>
      </c>
      <c r="J142" s="18">
        <f t="shared" si="7"/>
        <v>10</v>
      </c>
      <c r="K142" s="18">
        <v>0</v>
      </c>
      <c r="L142" s="18">
        <v>0</v>
      </c>
      <c r="M142" s="18">
        <v>0</v>
      </c>
      <c r="N142" s="18">
        <v>10</v>
      </c>
      <c r="O142" s="18">
        <f t="shared" si="8"/>
        <v>10</v>
      </c>
      <c r="P142" s="20" t="s">
        <v>52</v>
      </c>
      <c r="Q142" s="20" t="s">
        <v>226</v>
      </c>
      <c r="R142" s="20" t="s">
        <v>229</v>
      </c>
      <c r="S142" s="20" t="s">
        <v>229</v>
      </c>
    </row>
    <row r="143" spans="1:19" ht="21.75" customHeight="1">
      <c r="A143" s="9"/>
      <c r="B143" s="16" t="s">
        <v>27</v>
      </c>
      <c r="C143" s="19">
        <v>1</v>
      </c>
      <c r="D143" s="19">
        <v>10</v>
      </c>
      <c r="E143" s="18">
        <f t="shared" si="6"/>
        <v>11</v>
      </c>
      <c r="F143" s="17">
        <v>0</v>
      </c>
      <c r="G143" s="17">
        <v>1</v>
      </c>
      <c r="H143" s="17">
        <v>8</v>
      </c>
      <c r="I143" s="17">
        <v>2</v>
      </c>
      <c r="J143" s="18">
        <f t="shared" si="7"/>
        <v>11</v>
      </c>
      <c r="K143" s="18">
        <v>11</v>
      </c>
      <c r="L143" s="18">
        <v>0</v>
      </c>
      <c r="M143" s="18">
        <v>0</v>
      </c>
      <c r="N143" s="18">
        <v>0</v>
      </c>
      <c r="O143" s="18">
        <f t="shared" si="8"/>
        <v>11</v>
      </c>
      <c r="P143" s="20" t="s">
        <v>66</v>
      </c>
      <c r="Q143" s="20" t="s">
        <v>74</v>
      </c>
      <c r="R143" s="20" t="s">
        <v>230</v>
      </c>
      <c r="S143" s="20" t="s">
        <v>230</v>
      </c>
    </row>
    <row r="144" spans="1:19" ht="21.75" customHeight="1">
      <c r="A144" s="9"/>
      <c r="B144" s="16" t="s">
        <v>27</v>
      </c>
      <c r="C144" s="19">
        <v>6</v>
      </c>
      <c r="D144" s="19">
        <v>2</v>
      </c>
      <c r="E144" s="18">
        <f t="shared" si="6"/>
        <v>8</v>
      </c>
      <c r="F144" s="17">
        <v>0</v>
      </c>
      <c r="G144" s="17">
        <v>0</v>
      </c>
      <c r="H144" s="17">
        <v>7</v>
      </c>
      <c r="I144" s="17">
        <v>1</v>
      </c>
      <c r="J144" s="18">
        <f t="shared" si="7"/>
        <v>8</v>
      </c>
      <c r="K144" s="18">
        <v>0</v>
      </c>
      <c r="L144" s="18">
        <v>0</v>
      </c>
      <c r="M144" s="18">
        <v>0</v>
      </c>
      <c r="N144" s="18">
        <v>8</v>
      </c>
      <c r="O144" s="18">
        <f t="shared" si="8"/>
        <v>8</v>
      </c>
      <c r="P144" s="20" t="s">
        <v>52</v>
      </c>
      <c r="Q144" s="20" t="s">
        <v>212</v>
      </c>
      <c r="R144" s="20" t="s">
        <v>231</v>
      </c>
      <c r="S144" s="20" t="s">
        <v>231</v>
      </c>
    </row>
    <row r="145" spans="1:19" ht="21.75" customHeight="1">
      <c r="A145" s="9"/>
      <c r="B145" s="16" t="s">
        <v>27</v>
      </c>
      <c r="C145" s="19">
        <v>1</v>
      </c>
      <c r="D145" s="19">
        <v>10</v>
      </c>
      <c r="E145" s="18">
        <f t="shared" si="6"/>
        <v>11</v>
      </c>
      <c r="F145" s="17">
        <v>0</v>
      </c>
      <c r="G145" s="17">
        <v>2</v>
      </c>
      <c r="H145" s="17">
        <v>9</v>
      </c>
      <c r="I145" s="17">
        <v>0</v>
      </c>
      <c r="J145" s="18">
        <f t="shared" si="7"/>
        <v>11</v>
      </c>
      <c r="K145" s="18">
        <v>0</v>
      </c>
      <c r="L145" s="18">
        <v>0</v>
      </c>
      <c r="M145" s="18">
        <v>0</v>
      </c>
      <c r="N145" s="18">
        <v>11</v>
      </c>
      <c r="O145" s="18">
        <f t="shared" si="8"/>
        <v>11</v>
      </c>
      <c r="P145" s="20" t="s">
        <v>56</v>
      </c>
      <c r="Q145" s="20" t="s">
        <v>85</v>
      </c>
      <c r="R145" s="20" t="s">
        <v>178</v>
      </c>
      <c r="S145" s="20" t="s">
        <v>178</v>
      </c>
    </row>
    <row r="146" spans="1:19" ht="21.75" customHeight="1">
      <c r="A146" s="9"/>
      <c r="B146" s="16" t="s">
        <v>27</v>
      </c>
      <c r="C146" s="19">
        <v>0</v>
      </c>
      <c r="D146" s="19">
        <v>7</v>
      </c>
      <c r="E146" s="18">
        <f t="shared" si="6"/>
        <v>7</v>
      </c>
      <c r="F146" s="17">
        <v>0</v>
      </c>
      <c r="G146" s="17">
        <v>6</v>
      </c>
      <c r="H146" s="17">
        <v>1</v>
      </c>
      <c r="I146" s="17">
        <v>0</v>
      </c>
      <c r="J146" s="18">
        <f t="shared" si="7"/>
        <v>7</v>
      </c>
      <c r="K146" s="18">
        <v>0</v>
      </c>
      <c r="L146" s="18">
        <v>0</v>
      </c>
      <c r="M146" s="18">
        <v>0</v>
      </c>
      <c r="N146" s="18">
        <v>7</v>
      </c>
      <c r="O146" s="18">
        <f t="shared" si="8"/>
        <v>7</v>
      </c>
      <c r="P146" s="20" t="s">
        <v>232</v>
      </c>
      <c r="Q146" s="20" t="s">
        <v>233</v>
      </c>
      <c r="R146" s="20" t="s">
        <v>60</v>
      </c>
      <c r="S146" s="20" t="s">
        <v>60</v>
      </c>
    </row>
    <row r="147" spans="1:19" ht="21.75" customHeight="1">
      <c r="A147" s="9"/>
      <c r="B147" s="16" t="s">
        <v>27</v>
      </c>
      <c r="C147" s="19">
        <v>1</v>
      </c>
      <c r="D147" s="19">
        <v>9</v>
      </c>
      <c r="E147" s="18">
        <f t="shared" si="6"/>
        <v>10</v>
      </c>
      <c r="F147" s="17">
        <v>0</v>
      </c>
      <c r="G147" s="17">
        <v>6</v>
      </c>
      <c r="H147" s="17">
        <v>4</v>
      </c>
      <c r="I147" s="17">
        <v>0</v>
      </c>
      <c r="J147" s="18">
        <f t="shared" si="7"/>
        <v>10</v>
      </c>
      <c r="K147" s="18">
        <v>0</v>
      </c>
      <c r="L147" s="18">
        <v>0</v>
      </c>
      <c r="M147" s="18">
        <v>0</v>
      </c>
      <c r="N147" s="18">
        <v>10</v>
      </c>
      <c r="O147" s="18">
        <f t="shared" si="8"/>
        <v>10</v>
      </c>
      <c r="P147" s="20" t="s">
        <v>52</v>
      </c>
      <c r="Q147" s="20" t="s">
        <v>226</v>
      </c>
      <c r="R147" s="20" t="s">
        <v>234</v>
      </c>
      <c r="S147" s="20" t="s">
        <v>234</v>
      </c>
    </row>
    <row r="148" spans="1:19" ht="21.75" customHeight="1">
      <c r="A148" s="9"/>
      <c r="B148" s="16" t="s">
        <v>27</v>
      </c>
      <c r="C148" s="19">
        <v>4</v>
      </c>
      <c r="D148" s="19">
        <v>4</v>
      </c>
      <c r="E148" s="18">
        <f t="shared" si="6"/>
        <v>8</v>
      </c>
      <c r="F148" s="17">
        <v>0</v>
      </c>
      <c r="G148" s="17">
        <v>1</v>
      </c>
      <c r="H148" s="17">
        <v>5</v>
      </c>
      <c r="I148" s="17">
        <v>2</v>
      </c>
      <c r="J148" s="18">
        <f t="shared" si="7"/>
        <v>8</v>
      </c>
      <c r="K148" s="18">
        <v>0</v>
      </c>
      <c r="L148" s="18">
        <v>0</v>
      </c>
      <c r="M148" s="18">
        <v>0</v>
      </c>
      <c r="N148" s="18">
        <v>8</v>
      </c>
      <c r="O148" s="18">
        <f t="shared" si="8"/>
        <v>8</v>
      </c>
      <c r="P148" s="20" t="s">
        <v>156</v>
      </c>
      <c r="Q148" s="20" t="s">
        <v>157</v>
      </c>
      <c r="R148" s="20" t="s">
        <v>235</v>
      </c>
      <c r="S148" s="20" t="s">
        <v>235</v>
      </c>
    </row>
    <row r="149" spans="1:19" ht="21.75" customHeight="1">
      <c r="A149" s="9"/>
      <c r="B149" s="16" t="s">
        <v>27</v>
      </c>
      <c r="C149" s="19">
        <v>5</v>
      </c>
      <c r="D149" s="19">
        <v>5</v>
      </c>
      <c r="E149" s="18">
        <f t="shared" si="6"/>
        <v>10</v>
      </c>
      <c r="F149" s="17">
        <v>0</v>
      </c>
      <c r="G149" s="17">
        <v>0</v>
      </c>
      <c r="H149" s="17">
        <v>10</v>
      </c>
      <c r="I149" s="17">
        <v>0</v>
      </c>
      <c r="J149" s="18">
        <f t="shared" si="7"/>
        <v>10</v>
      </c>
      <c r="K149" s="18">
        <v>0</v>
      </c>
      <c r="L149" s="18">
        <v>0</v>
      </c>
      <c r="M149" s="18">
        <v>0</v>
      </c>
      <c r="N149" s="18">
        <v>10</v>
      </c>
      <c r="O149" s="18">
        <f t="shared" si="8"/>
        <v>10</v>
      </c>
      <c r="P149" s="20" t="s">
        <v>45</v>
      </c>
      <c r="Q149" s="20" t="s">
        <v>48</v>
      </c>
      <c r="R149" s="20" t="s">
        <v>37</v>
      </c>
      <c r="S149" s="20" t="s">
        <v>37</v>
      </c>
    </row>
    <row r="150" spans="1:19" ht="21.75" customHeight="1">
      <c r="A150" s="9"/>
      <c r="B150" s="16" t="s">
        <v>27</v>
      </c>
      <c r="C150" s="19">
        <v>11</v>
      </c>
      <c r="D150" s="19">
        <v>9</v>
      </c>
      <c r="E150" s="18">
        <f t="shared" si="6"/>
        <v>20</v>
      </c>
      <c r="F150" s="17">
        <v>0</v>
      </c>
      <c r="G150" s="17">
        <v>0</v>
      </c>
      <c r="H150" s="17">
        <v>20</v>
      </c>
      <c r="I150" s="17">
        <v>0</v>
      </c>
      <c r="J150" s="18">
        <f t="shared" si="7"/>
        <v>20</v>
      </c>
      <c r="K150" s="18">
        <v>0</v>
      </c>
      <c r="L150" s="18">
        <v>0</v>
      </c>
      <c r="M150" s="18">
        <v>0</v>
      </c>
      <c r="N150" s="18">
        <v>20</v>
      </c>
      <c r="O150" s="18">
        <f t="shared" si="8"/>
        <v>20</v>
      </c>
      <c r="P150" s="20" t="s">
        <v>66</v>
      </c>
      <c r="Q150" s="20" t="s">
        <v>70</v>
      </c>
      <c r="R150" s="20" t="s">
        <v>37</v>
      </c>
      <c r="S150" s="20" t="s">
        <v>37</v>
      </c>
    </row>
    <row r="151" spans="1:19" ht="21.75" customHeight="1">
      <c r="A151" s="9"/>
      <c r="B151" s="16" t="s">
        <v>27</v>
      </c>
      <c r="C151" s="19">
        <v>7</v>
      </c>
      <c r="D151" s="19">
        <v>0</v>
      </c>
      <c r="E151" s="18">
        <f t="shared" si="6"/>
        <v>7</v>
      </c>
      <c r="F151" s="17">
        <v>0</v>
      </c>
      <c r="G151" s="17">
        <v>2</v>
      </c>
      <c r="H151" s="17">
        <v>5</v>
      </c>
      <c r="I151" s="17">
        <v>0</v>
      </c>
      <c r="J151" s="18">
        <f t="shared" si="7"/>
        <v>7</v>
      </c>
      <c r="K151" s="18">
        <v>0</v>
      </c>
      <c r="L151" s="18">
        <v>0</v>
      </c>
      <c r="M151" s="18">
        <v>0</v>
      </c>
      <c r="N151" s="18">
        <v>7</v>
      </c>
      <c r="O151" s="18">
        <f t="shared" si="8"/>
        <v>7</v>
      </c>
      <c r="P151" s="20" t="s">
        <v>35</v>
      </c>
      <c r="Q151" s="20" t="s">
        <v>82</v>
      </c>
      <c r="R151" s="20" t="s">
        <v>236</v>
      </c>
      <c r="S151" s="20" t="s">
        <v>236</v>
      </c>
    </row>
    <row r="152" spans="1:19" ht="21.75" customHeight="1">
      <c r="A152" s="9"/>
      <c r="B152" s="16" t="s">
        <v>27</v>
      </c>
      <c r="C152" s="19">
        <v>11</v>
      </c>
      <c r="D152" s="19">
        <v>0</v>
      </c>
      <c r="E152" s="18">
        <f t="shared" si="6"/>
        <v>11</v>
      </c>
      <c r="F152" s="17">
        <v>0</v>
      </c>
      <c r="G152" s="17">
        <v>0</v>
      </c>
      <c r="H152" s="17">
        <v>11</v>
      </c>
      <c r="I152" s="17">
        <v>0</v>
      </c>
      <c r="J152" s="18">
        <f t="shared" si="7"/>
        <v>11</v>
      </c>
      <c r="K152" s="18">
        <v>0</v>
      </c>
      <c r="L152" s="18">
        <v>0</v>
      </c>
      <c r="M152" s="18">
        <v>0</v>
      </c>
      <c r="N152" s="18">
        <v>11</v>
      </c>
      <c r="O152" s="18">
        <f t="shared" si="8"/>
        <v>11</v>
      </c>
      <c r="P152" s="20" t="s">
        <v>45</v>
      </c>
      <c r="Q152" s="20" t="s">
        <v>237</v>
      </c>
      <c r="R152" s="20" t="s">
        <v>238</v>
      </c>
      <c r="S152" s="20" t="s">
        <v>238</v>
      </c>
    </row>
    <row r="153" spans="1:19" ht="21.75" customHeight="1">
      <c r="A153" s="9"/>
      <c r="B153" s="16" t="s">
        <v>27</v>
      </c>
      <c r="C153" s="19">
        <v>3</v>
      </c>
      <c r="D153" s="19">
        <v>2</v>
      </c>
      <c r="E153" s="18">
        <f t="shared" si="6"/>
        <v>5</v>
      </c>
      <c r="F153" s="17">
        <v>0</v>
      </c>
      <c r="G153" s="17">
        <v>0</v>
      </c>
      <c r="H153" s="17">
        <v>5</v>
      </c>
      <c r="I153" s="17">
        <v>0</v>
      </c>
      <c r="J153" s="18">
        <f t="shared" si="7"/>
        <v>5</v>
      </c>
      <c r="K153" s="18">
        <v>0</v>
      </c>
      <c r="L153" s="18">
        <v>0</v>
      </c>
      <c r="M153" s="18">
        <v>0</v>
      </c>
      <c r="N153" s="18">
        <v>5</v>
      </c>
      <c r="O153" s="18">
        <f t="shared" si="8"/>
        <v>5</v>
      </c>
      <c r="P153" s="20" t="s">
        <v>53</v>
      </c>
      <c r="Q153" s="20" t="s">
        <v>239</v>
      </c>
      <c r="R153" s="20" t="s">
        <v>240</v>
      </c>
      <c r="S153" s="20" t="s">
        <v>240</v>
      </c>
    </row>
    <row r="154" spans="1:19" ht="21.75" customHeight="1">
      <c r="A154" s="9"/>
      <c r="B154" s="16" t="s">
        <v>27</v>
      </c>
      <c r="C154" s="19">
        <v>5</v>
      </c>
      <c r="D154" s="19">
        <v>0</v>
      </c>
      <c r="E154" s="18">
        <f t="shared" si="6"/>
        <v>5</v>
      </c>
      <c r="F154" s="17">
        <v>0</v>
      </c>
      <c r="G154" s="17">
        <v>0</v>
      </c>
      <c r="H154" s="17">
        <v>5</v>
      </c>
      <c r="I154" s="17">
        <v>0</v>
      </c>
      <c r="J154" s="18">
        <f t="shared" si="7"/>
        <v>5</v>
      </c>
      <c r="K154" s="18">
        <v>5</v>
      </c>
      <c r="L154" s="18">
        <v>0</v>
      </c>
      <c r="M154" s="18">
        <v>0</v>
      </c>
      <c r="N154" s="18">
        <v>0</v>
      </c>
      <c r="O154" s="18">
        <f t="shared" si="8"/>
        <v>5</v>
      </c>
      <c r="P154" s="20" t="s">
        <v>84</v>
      </c>
      <c r="Q154" s="20" t="s">
        <v>87</v>
      </c>
      <c r="R154" s="20" t="s">
        <v>241</v>
      </c>
      <c r="S154" s="20" t="s">
        <v>241</v>
      </c>
    </row>
    <row r="155" spans="1:19" ht="21.75" customHeight="1">
      <c r="A155" s="9"/>
      <c r="B155" s="16" t="s">
        <v>27</v>
      </c>
      <c r="C155" s="19">
        <v>0</v>
      </c>
      <c r="D155" s="19">
        <v>7</v>
      </c>
      <c r="E155" s="18">
        <f t="shared" si="6"/>
        <v>7</v>
      </c>
      <c r="F155" s="17">
        <v>0</v>
      </c>
      <c r="G155" s="17">
        <v>0</v>
      </c>
      <c r="H155" s="17">
        <v>6</v>
      </c>
      <c r="I155" s="17">
        <v>1</v>
      </c>
      <c r="J155" s="18">
        <f t="shared" si="7"/>
        <v>7</v>
      </c>
      <c r="K155" s="18">
        <v>0</v>
      </c>
      <c r="L155" s="18">
        <v>0</v>
      </c>
      <c r="M155" s="18">
        <v>0</v>
      </c>
      <c r="N155" s="18">
        <v>7</v>
      </c>
      <c r="O155" s="18">
        <f t="shared" si="8"/>
        <v>7</v>
      </c>
      <c r="P155" s="20" t="s">
        <v>137</v>
      </c>
      <c r="Q155" s="20" t="s">
        <v>145</v>
      </c>
      <c r="R155" s="20" t="s">
        <v>242</v>
      </c>
      <c r="S155" s="20" t="s">
        <v>242</v>
      </c>
    </row>
    <row r="156" spans="1:19" ht="21.75" customHeight="1">
      <c r="A156" s="9"/>
      <c r="B156" s="16" t="s">
        <v>27</v>
      </c>
      <c r="C156" s="19">
        <v>2</v>
      </c>
      <c r="D156" s="19">
        <v>3</v>
      </c>
      <c r="E156" s="18">
        <f t="shared" si="6"/>
        <v>5</v>
      </c>
      <c r="F156" s="17">
        <v>0</v>
      </c>
      <c r="G156" s="17">
        <v>1</v>
      </c>
      <c r="H156" s="17">
        <v>4</v>
      </c>
      <c r="I156" s="17">
        <v>0</v>
      </c>
      <c r="J156" s="18">
        <f t="shared" si="7"/>
        <v>5</v>
      </c>
      <c r="K156" s="18">
        <v>5</v>
      </c>
      <c r="L156" s="18">
        <v>0</v>
      </c>
      <c r="M156" s="18">
        <v>0</v>
      </c>
      <c r="N156" s="18">
        <v>0</v>
      </c>
      <c r="O156" s="18">
        <f t="shared" si="8"/>
        <v>5</v>
      </c>
      <c r="P156" s="20" t="s">
        <v>53</v>
      </c>
      <c r="Q156" s="20" t="s">
        <v>243</v>
      </c>
      <c r="R156" s="20" t="s">
        <v>244</v>
      </c>
      <c r="S156" s="20" t="s">
        <v>244</v>
      </c>
    </row>
    <row r="157" spans="1:19" ht="21.75" customHeight="1">
      <c r="A157" s="9"/>
      <c r="B157" s="16" t="s">
        <v>27</v>
      </c>
      <c r="C157" s="19">
        <v>5</v>
      </c>
      <c r="D157" s="19">
        <v>0</v>
      </c>
      <c r="E157" s="18">
        <f t="shared" si="6"/>
        <v>5</v>
      </c>
      <c r="F157" s="17">
        <v>0</v>
      </c>
      <c r="G157" s="17">
        <v>0</v>
      </c>
      <c r="H157" s="17">
        <v>5</v>
      </c>
      <c r="I157" s="17">
        <v>0</v>
      </c>
      <c r="J157" s="18">
        <f t="shared" si="7"/>
        <v>5</v>
      </c>
      <c r="K157" s="18">
        <v>5</v>
      </c>
      <c r="L157" s="18">
        <v>0</v>
      </c>
      <c r="M157" s="18">
        <v>0</v>
      </c>
      <c r="N157" s="18">
        <v>0</v>
      </c>
      <c r="O157" s="18">
        <f t="shared" si="8"/>
        <v>5</v>
      </c>
      <c r="P157" s="20" t="s">
        <v>53</v>
      </c>
      <c r="Q157" s="20" t="s">
        <v>243</v>
      </c>
      <c r="R157" s="20" t="s">
        <v>245</v>
      </c>
      <c r="S157" s="20" t="s">
        <v>245</v>
      </c>
    </row>
    <row r="158" spans="1:19" ht="21.75" customHeight="1">
      <c r="A158" s="9"/>
      <c r="B158" s="16" t="s">
        <v>27</v>
      </c>
      <c r="C158" s="19">
        <v>5</v>
      </c>
      <c r="D158" s="19">
        <v>2</v>
      </c>
      <c r="E158" s="18">
        <f t="shared" si="6"/>
        <v>7</v>
      </c>
      <c r="F158" s="17">
        <v>0</v>
      </c>
      <c r="G158" s="17">
        <v>0</v>
      </c>
      <c r="H158" s="17">
        <v>6</v>
      </c>
      <c r="I158" s="17">
        <v>1</v>
      </c>
      <c r="J158" s="18">
        <f t="shared" si="7"/>
        <v>7</v>
      </c>
      <c r="K158" s="18">
        <v>0</v>
      </c>
      <c r="L158" s="18">
        <v>0</v>
      </c>
      <c r="M158" s="18">
        <v>0</v>
      </c>
      <c r="N158" s="18">
        <v>7</v>
      </c>
      <c r="O158" s="18">
        <f t="shared" si="8"/>
        <v>7</v>
      </c>
      <c r="P158" s="20" t="s">
        <v>53</v>
      </c>
      <c r="Q158" s="20" t="s">
        <v>246</v>
      </c>
      <c r="R158" s="20" t="s">
        <v>247</v>
      </c>
      <c r="S158" s="20" t="s">
        <v>247</v>
      </c>
    </row>
    <row r="159" spans="1:19" ht="21.75" customHeight="1">
      <c r="A159" s="9"/>
      <c r="B159" s="16" t="s">
        <v>27</v>
      </c>
      <c r="C159" s="19">
        <v>2</v>
      </c>
      <c r="D159" s="19">
        <v>5</v>
      </c>
      <c r="E159" s="18">
        <f t="shared" si="6"/>
        <v>7</v>
      </c>
      <c r="F159" s="17">
        <v>0</v>
      </c>
      <c r="G159" s="17">
        <v>0</v>
      </c>
      <c r="H159" s="17">
        <v>5</v>
      </c>
      <c r="I159" s="17">
        <v>2</v>
      </c>
      <c r="J159" s="18">
        <f t="shared" si="7"/>
        <v>7</v>
      </c>
      <c r="K159" s="18">
        <v>0</v>
      </c>
      <c r="L159" s="18">
        <v>0</v>
      </c>
      <c r="M159" s="18">
        <v>0</v>
      </c>
      <c r="N159" s="18">
        <v>7</v>
      </c>
      <c r="O159" s="18">
        <f t="shared" si="8"/>
        <v>7</v>
      </c>
      <c r="P159" s="20" t="s">
        <v>53</v>
      </c>
      <c r="Q159" s="20" t="s">
        <v>246</v>
      </c>
      <c r="R159" s="20" t="s">
        <v>248</v>
      </c>
      <c r="S159" s="20" t="s">
        <v>248</v>
      </c>
    </row>
    <row r="160" spans="1:19" ht="21.75" customHeight="1">
      <c r="A160" s="9"/>
      <c r="B160" s="16" t="s">
        <v>27</v>
      </c>
      <c r="C160" s="19">
        <v>0</v>
      </c>
      <c r="D160" s="19">
        <v>5</v>
      </c>
      <c r="E160" s="18">
        <f t="shared" si="6"/>
        <v>5</v>
      </c>
      <c r="F160" s="17">
        <v>0</v>
      </c>
      <c r="G160" s="17">
        <v>1</v>
      </c>
      <c r="H160" s="17">
        <v>3</v>
      </c>
      <c r="I160" s="17">
        <v>1</v>
      </c>
      <c r="J160" s="18">
        <f t="shared" si="7"/>
        <v>5</v>
      </c>
      <c r="K160" s="18">
        <v>0</v>
      </c>
      <c r="L160" s="18">
        <v>0</v>
      </c>
      <c r="M160" s="18">
        <v>0</v>
      </c>
      <c r="N160" s="18">
        <v>5</v>
      </c>
      <c r="O160" s="18">
        <f t="shared" si="8"/>
        <v>5</v>
      </c>
      <c r="P160" s="20" t="s">
        <v>45</v>
      </c>
      <c r="Q160" s="20" t="s">
        <v>249</v>
      </c>
      <c r="R160" s="20" t="s">
        <v>250</v>
      </c>
      <c r="S160" s="20" t="s">
        <v>250</v>
      </c>
    </row>
    <row r="161" spans="1:19" ht="21.75" customHeight="1">
      <c r="A161" s="9"/>
      <c r="B161" s="16" t="s">
        <v>27</v>
      </c>
      <c r="C161" s="19">
        <v>0</v>
      </c>
      <c r="D161" s="19">
        <v>6</v>
      </c>
      <c r="E161" s="18">
        <f t="shared" si="6"/>
        <v>6</v>
      </c>
      <c r="F161" s="17">
        <v>0</v>
      </c>
      <c r="G161" s="17">
        <v>0</v>
      </c>
      <c r="H161" s="17">
        <v>6</v>
      </c>
      <c r="I161" s="17">
        <v>0</v>
      </c>
      <c r="J161" s="18">
        <f t="shared" si="7"/>
        <v>6</v>
      </c>
      <c r="K161" s="18">
        <v>0</v>
      </c>
      <c r="L161" s="18">
        <v>0</v>
      </c>
      <c r="M161" s="18">
        <v>0</v>
      </c>
      <c r="N161" s="18">
        <v>6</v>
      </c>
      <c r="O161" s="18">
        <f t="shared" si="8"/>
        <v>6</v>
      </c>
      <c r="P161" s="20" t="s">
        <v>45</v>
      </c>
      <c r="Q161" s="20" t="s">
        <v>249</v>
      </c>
      <c r="R161" s="20" t="s">
        <v>251</v>
      </c>
      <c r="S161" s="20" t="s">
        <v>251</v>
      </c>
    </row>
    <row r="162" spans="1:19" ht="21.75" customHeight="1">
      <c r="B162" s="1" t="s">
        <v>27</v>
      </c>
      <c r="C162" s="1">
        <v>7</v>
      </c>
      <c r="D162" s="1">
        <v>0</v>
      </c>
      <c r="E162" s="18">
        <f t="shared" ref="E162:E179" si="9">SUM(C162:D162)</f>
        <v>7</v>
      </c>
      <c r="F162" s="17">
        <v>0</v>
      </c>
      <c r="G162" s="17">
        <v>0</v>
      </c>
      <c r="H162" s="17">
        <v>7</v>
      </c>
      <c r="I162" s="17">
        <v>0</v>
      </c>
      <c r="J162" s="18">
        <f t="shared" ref="J162:J179" si="10">SUM(F162:I162)</f>
        <v>7</v>
      </c>
      <c r="K162" s="18">
        <v>0</v>
      </c>
      <c r="L162" s="18">
        <v>0</v>
      </c>
      <c r="M162" s="18">
        <v>0</v>
      </c>
      <c r="N162" s="18">
        <v>7</v>
      </c>
      <c r="O162" s="18">
        <f t="shared" ref="O162:O179" si="11">SUM(K162:N162)</f>
        <v>7</v>
      </c>
      <c r="P162" s="1" t="s">
        <v>45</v>
      </c>
      <c r="Q162" s="1" t="s">
        <v>237</v>
      </c>
      <c r="R162" s="1" t="s">
        <v>252</v>
      </c>
      <c r="S162" s="1" t="s">
        <v>252</v>
      </c>
    </row>
    <row r="163" spans="1:19" ht="21.75" customHeight="1">
      <c r="B163" s="1" t="s">
        <v>27</v>
      </c>
      <c r="C163" s="1">
        <v>14</v>
      </c>
      <c r="D163" s="1">
        <v>0</v>
      </c>
      <c r="E163" s="18">
        <f t="shared" si="9"/>
        <v>14</v>
      </c>
      <c r="F163" s="17">
        <v>0</v>
      </c>
      <c r="G163" s="17">
        <v>0</v>
      </c>
      <c r="H163" s="17">
        <v>14</v>
      </c>
      <c r="I163" s="17">
        <v>0</v>
      </c>
      <c r="J163" s="18">
        <f t="shared" si="10"/>
        <v>14</v>
      </c>
      <c r="K163" s="18">
        <v>14</v>
      </c>
      <c r="L163" s="18">
        <v>0</v>
      </c>
      <c r="M163" s="18">
        <v>0</v>
      </c>
      <c r="N163" s="18">
        <v>0</v>
      </c>
      <c r="O163" s="18">
        <f t="shared" si="11"/>
        <v>14</v>
      </c>
      <c r="P163" s="1" t="s">
        <v>84</v>
      </c>
      <c r="Q163" s="1" t="s">
        <v>86</v>
      </c>
      <c r="R163" s="1" t="s">
        <v>253</v>
      </c>
      <c r="S163" s="1" t="s">
        <v>253</v>
      </c>
    </row>
    <row r="164" spans="1:19" ht="21.75" customHeight="1">
      <c r="B164" s="1" t="s">
        <v>27</v>
      </c>
      <c r="C164" s="1">
        <v>5</v>
      </c>
      <c r="D164" s="1">
        <v>0</v>
      </c>
      <c r="E164" s="18">
        <f t="shared" si="9"/>
        <v>5</v>
      </c>
      <c r="F164" s="17">
        <v>0</v>
      </c>
      <c r="G164" s="17">
        <v>0</v>
      </c>
      <c r="H164" s="17">
        <v>5</v>
      </c>
      <c r="I164" s="17">
        <v>0</v>
      </c>
      <c r="J164" s="18">
        <f t="shared" si="10"/>
        <v>5</v>
      </c>
      <c r="K164" s="18">
        <v>5</v>
      </c>
      <c r="L164" s="18">
        <v>0</v>
      </c>
      <c r="M164" s="18">
        <v>0</v>
      </c>
      <c r="N164" s="18">
        <v>0</v>
      </c>
      <c r="O164" s="18">
        <f t="shared" si="11"/>
        <v>5</v>
      </c>
      <c r="P164" s="1" t="s">
        <v>45</v>
      </c>
      <c r="Q164" s="1" t="s">
        <v>80</v>
      </c>
      <c r="R164" s="1" t="s">
        <v>254</v>
      </c>
      <c r="S164" s="1" t="s">
        <v>254</v>
      </c>
    </row>
    <row r="165" spans="1:19" ht="21.75" customHeight="1">
      <c r="B165" s="1" t="s">
        <v>27</v>
      </c>
      <c r="C165" s="1">
        <v>10</v>
      </c>
      <c r="D165" s="1">
        <v>0</v>
      </c>
      <c r="E165" s="18">
        <f t="shared" si="9"/>
        <v>10</v>
      </c>
      <c r="F165" s="17">
        <v>0</v>
      </c>
      <c r="G165" s="17">
        <v>0</v>
      </c>
      <c r="H165" s="17">
        <v>10</v>
      </c>
      <c r="I165" s="17">
        <v>0</v>
      </c>
      <c r="J165" s="18">
        <f t="shared" si="10"/>
        <v>10</v>
      </c>
      <c r="K165" s="18">
        <v>0</v>
      </c>
      <c r="L165" s="18">
        <v>0</v>
      </c>
      <c r="M165" s="18">
        <v>0</v>
      </c>
      <c r="N165" s="18">
        <v>10</v>
      </c>
      <c r="O165" s="18">
        <f t="shared" si="11"/>
        <v>10</v>
      </c>
      <c r="P165" s="1" t="s">
        <v>45</v>
      </c>
      <c r="Q165" s="1" t="s">
        <v>237</v>
      </c>
      <c r="R165" s="1" t="s">
        <v>60</v>
      </c>
      <c r="S165" s="1" t="s">
        <v>60</v>
      </c>
    </row>
    <row r="166" spans="1:19" ht="21.75" customHeight="1">
      <c r="B166" s="1" t="s">
        <v>27</v>
      </c>
      <c r="C166" s="1">
        <v>3</v>
      </c>
      <c r="D166" s="1">
        <v>2</v>
      </c>
      <c r="E166" s="18">
        <f t="shared" si="9"/>
        <v>5</v>
      </c>
      <c r="F166" s="17">
        <v>0</v>
      </c>
      <c r="G166" s="17">
        <v>0</v>
      </c>
      <c r="H166" s="17">
        <v>5</v>
      </c>
      <c r="I166" s="17">
        <v>0</v>
      </c>
      <c r="J166" s="18">
        <f t="shared" si="10"/>
        <v>5</v>
      </c>
      <c r="K166" s="18">
        <v>0</v>
      </c>
      <c r="L166" s="18">
        <v>0</v>
      </c>
      <c r="M166" s="18">
        <v>0</v>
      </c>
      <c r="N166" s="18">
        <v>5</v>
      </c>
      <c r="O166" s="18">
        <f t="shared" si="11"/>
        <v>5</v>
      </c>
      <c r="P166" s="1" t="s">
        <v>53</v>
      </c>
      <c r="Q166" s="1" t="s">
        <v>239</v>
      </c>
      <c r="R166" s="1" t="s">
        <v>255</v>
      </c>
      <c r="S166" s="1" t="s">
        <v>255</v>
      </c>
    </row>
    <row r="167" spans="1:19" ht="21.75" customHeight="1">
      <c r="B167" s="1" t="s">
        <v>27</v>
      </c>
      <c r="C167" s="1">
        <v>7</v>
      </c>
      <c r="D167" s="1">
        <v>1</v>
      </c>
      <c r="E167" s="18">
        <f t="shared" si="9"/>
        <v>8</v>
      </c>
      <c r="F167" s="17">
        <v>0</v>
      </c>
      <c r="G167" s="17">
        <v>0</v>
      </c>
      <c r="H167" s="17">
        <v>7</v>
      </c>
      <c r="I167" s="17">
        <v>1</v>
      </c>
      <c r="J167" s="18">
        <f t="shared" si="10"/>
        <v>8</v>
      </c>
      <c r="K167" s="18">
        <v>0</v>
      </c>
      <c r="L167" s="18">
        <v>0</v>
      </c>
      <c r="M167" s="18">
        <v>0</v>
      </c>
      <c r="N167" s="18">
        <v>8</v>
      </c>
      <c r="O167" s="18">
        <f t="shared" si="11"/>
        <v>8</v>
      </c>
      <c r="P167" s="1" t="s">
        <v>53</v>
      </c>
      <c r="Q167" s="1" t="s">
        <v>246</v>
      </c>
      <c r="R167" s="1" t="s">
        <v>256</v>
      </c>
      <c r="S167" s="1" t="s">
        <v>256</v>
      </c>
    </row>
    <row r="168" spans="1:19" ht="21.75" customHeight="1">
      <c r="B168" s="1" t="s">
        <v>27</v>
      </c>
      <c r="C168" s="1">
        <v>4</v>
      </c>
      <c r="D168" s="1">
        <v>2</v>
      </c>
      <c r="E168" s="18">
        <f t="shared" si="9"/>
        <v>6</v>
      </c>
      <c r="F168" s="17">
        <v>0</v>
      </c>
      <c r="G168" s="17">
        <v>0</v>
      </c>
      <c r="H168" s="17">
        <v>5</v>
      </c>
      <c r="I168" s="17">
        <v>1</v>
      </c>
      <c r="J168" s="18">
        <f t="shared" si="10"/>
        <v>6</v>
      </c>
      <c r="K168" s="18">
        <v>6</v>
      </c>
      <c r="L168" s="18">
        <v>0</v>
      </c>
      <c r="M168" s="18">
        <v>0</v>
      </c>
      <c r="N168" s="18">
        <v>0</v>
      </c>
      <c r="O168" s="18">
        <f t="shared" si="11"/>
        <v>6</v>
      </c>
      <c r="P168" s="1" t="s">
        <v>53</v>
      </c>
      <c r="Q168" s="1" t="s">
        <v>257</v>
      </c>
      <c r="R168" s="1" t="s">
        <v>258</v>
      </c>
      <c r="S168" s="1" t="s">
        <v>258</v>
      </c>
    </row>
    <row r="169" spans="1:19" ht="21.75" customHeight="1">
      <c r="B169" s="1" t="s">
        <v>27</v>
      </c>
      <c r="C169" s="1">
        <v>4</v>
      </c>
      <c r="D169" s="1">
        <v>3</v>
      </c>
      <c r="E169" s="18">
        <f t="shared" si="9"/>
        <v>7</v>
      </c>
      <c r="F169" s="17">
        <v>0</v>
      </c>
      <c r="G169" s="17">
        <v>0</v>
      </c>
      <c r="H169" s="17">
        <v>6</v>
      </c>
      <c r="I169" s="17">
        <v>1</v>
      </c>
      <c r="J169" s="18">
        <f t="shared" si="10"/>
        <v>7</v>
      </c>
      <c r="K169" s="18">
        <v>7</v>
      </c>
      <c r="L169" s="18">
        <v>0</v>
      </c>
      <c r="M169" s="18">
        <v>0</v>
      </c>
      <c r="N169" s="18">
        <v>0</v>
      </c>
      <c r="O169" s="18">
        <f t="shared" si="11"/>
        <v>7</v>
      </c>
      <c r="P169" s="1" t="s">
        <v>53</v>
      </c>
      <c r="Q169" s="1" t="s">
        <v>257</v>
      </c>
      <c r="R169" s="1" t="s">
        <v>259</v>
      </c>
      <c r="S169" s="1" t="s">
        <v>259</v>
      </c>
    </row>
    <row r="170" spans="1:19" ht="21.75" customHeight="1">
      <c r="B170" s="1" t="s">
        <v>27</v>
      </c>
      <c r="C170" s="1">
        <v>4</v>
      </c>
      <c r="D170" s="1">
        <v>1</v>
      </c>
      <c r="E170" s="18">
        <f t="shared" si="9"/>
        <v>5</v>
      </c>
      <c r="F170" s="17">
        <v>0</v>
      </c>
      <c r="G170" s="17">
        <v>0</v>
      </c>
      <c r="H170" s="17">
        <v>5</v>
      </c>
      <c r="I170" s="17">
        <v>0</v>
      </c>
      <c r="J170" s="18">
        <f t="shared" si="10"/>
        <v>5</v>
      </c>
      <c r="K170" s="18">
        <v>5</v>
      </c>
      <c r="L170" s="18">
        <v>0</v>
      </c>
      <c r="M170" s="18">
        <v>0</v>
      </c>
      <c r="N170" s="18">
        <v>0</v>
      </c>
      <c r="O170" s="18">
        <f t="shared" si="11"/>
        <v>5</v>
      </c>
      <c r="P170" s="1" t="s">
        <v>53</v>
      </c>
      <c r="Q170" s="1" t="s">
        <v>260</v>
      </c>
      <c r="R170" s="1" t="s">
        <v>261</v>
      </c>
      <c r="S170" s="1" t="s">
        <v>261</v>
      </c>
    </row>
    <row r="171" spans="1:19" ht="21.75" customHeight="1">
      <c r="B171" s="1" t="s">
        <v>27</v>
      </c>
      <c r="C171" s="1">
        <v>0</v>
      </c>
      <c r="D171" s="1">
        <v>5</v>
      </c>
      <c r="E171" s="18">
        <f t="shared" si="9"/>
        <v>5</v>
      </c>
      <c r="F171" s="17">
        <v>0</v>
      </c>
      <c r="G171" s="17">
        <v>1</v>
      </c>
      <c r="H171" s="17">
        <v>4</v>
      </c>
      <c r="I171" s="17">
        <v>0</v>
      </c>
      <c r="J171" s="18">
        <f t="shared" si="10"/>
        <v>5</v>
      </c>
      <c r="K171" s="18">
        <v>0</v>
      </c>
      <c r="L171" s="18">
        <v>0</v>
      </c>
      <c r="M171" s="18">
        <v>0</v>
      </c>
      <c r="N171" s="18">
        <v>5</v>
      </c>
      <c r="O171" s="18">
        <f t="shared" si="11"/>
        <v>5</v>
      </c>
      <c r="P171" s="1" t="s">
        <v>56</v>
      </c>
      <c r="Q171" s="1" t="s">
        <v>64</v>
      </c>
      <c r="R171" s="1" t="s">
        <v>262</v>
      </c>
      <c r="S171" s="1" t="s">
        <v>262</v>
      </c>
    </row>
    <row r="172" spans="1:19" ht="21.75" customHeight="1">
      <c r="B172" s="1" t="s">
        <v>27</v>
      </c>
      <c r="C172" s="1">
        <v>0</v>
      </c>
      <c r="D172" s="1">
        <v>5</v>
      </c>
      <c r="E172" s="18">
        <f t="shared" si="9"/>
        <v>5</v>
      </c>
      <c r="F172" s="17">
        <v>0</v>
      </c>
      <c r="G172" s="17">
        <v>0</v>
      </c>
      <c r="H172" s="17">
        <v>5</v>
      </c>
      <c r="I172" s="17">
        <v>0</v>
      </c>
      <c r="J172" s="18">
        <f t="shared" si="10"/>
        <v>5</v>
      </c>
      <c r="K172" s="18">
        <v>0</v>
      </c>
      <c r="L172" s="18">
        <v>0</v>
      </c>
      <c r="M172" s="18">
        <v>0</v>
      </c>
      <c r="N172" s="18">
        <v>5</v>
      </c>
      <c r="O172" s="18">
        <f t="shared" si="11"/>
        <v>5</v>
      </c>
      <c r="P172" s="1" t="s">
        <v>56</v>
      </c>
      <c r="Q172" s="1" t="s">
        <v>64</v>
      </c>
      <c r="R172" s="1" t="s">
        <v>263</v>
      </c>
      <c r="S172" s="1" t="s">
        <v>263</v>
      </c>
    </row>
    <row r="173" spans="1:19" ht="21.75" customHeight="1">
      <c r="B173" s="1" t="s">
        <v>27</v>
      </c>
      <c r="C173" s="1">
        <v>0</v>
      </c>
      <c r="D173" s="1">
        <v>6</v>
      </c>
      <c r="E173" s="18">
        <f t="shared" si="9"/>
        <v>6</v>
      </c>
      <c r="F173" s="17">
        <v>0</v>
      </c>
      <c r="G173" s="17">
        <v>1</v>
      </c>
      <c r="H173" s="17">
        <v>5</v>
      </c>
      <c r="I173" s="17">
        <v>0</v>
      </c>
      <c r="J173" s="18">
        <f t="shared" si="10"/>
        <v>6</v>
      </c>
      <c r="K173" s="18">
        <v>0</v>
      </c>
      <c r="L173" s="18">
        <v>0</v>
      </c>
      <c r="M173" s="18">
        <v>0</v>
      </c>
      <c r="N173" s="18">
        <v>6</v>
      </c>
      <c r="O173" s="18">
        <f t="shared" si="11"/>
        <v>6</v>
      </c>
      <c r="P173" s="1" t="s">
        <v>56</v>
      </c>
      <c r="Q173" s="1" t="s">
        <v>64</v>
      </c>
      <c r="R173" s="1" t="s">
        <v>264</v>
      </c>
      <c r="S173" s="1" t="s">
        <v>264</v>
      </c>
    </row>
    <row r="174" spans="1:19" ht="21.75" customHeight="1">
      <c r="B174" s="1" t="s">
        <v>27</v>
      </c>
      <c r="C174" s="1">
        <v>0</v>
      </c>
      <c r="D174" s="1">
        <v>7</v>
      </c>
      <c r="E174" s="18">
        <f t="shared" si="9"/>
        <v>7</v>
      </c>
      <c r="F174" s="17">
        <v>0</v>
      </c>
      <c r="G174" s="17">
        <v>0</v>
      </c>
      <c r="H174" s="17">
        <v>7</v>
      </c>
      <c r="I174" s="17">
        <v>0</v>
      </c>
      <c r="J174" s="18">
        <f t="shared" si="10"/>
        <v>7</v>
      </c>
      <c r="K174" s="18">
        <v>0</v>
      </c>
      <c r="L174" s="18">
        <v>0</v>
      </c>
      <c r="M174" s="18">
        <v>0</v>
      </c>
      <c r="N174" s="18">
        <v>7</v>
      </c>
      <c r="O174" s="18">
        <f t="shared" si="11"/>
        <v>7</v>
      </c>
      <c r="P174" s="1" t="s">
        <v>56</v>
      </c>
      <c r="Q174" s="1" t="s">
        <v>64</v>
      </c>
      <c r="R174" s="1" t="s">
        <v>265</v>
      </c>
      <c r="S174" s="1" t="s">
        <v>265</v>
      </c>
    </row>
    <row r="175" spans="1:19" ht="21.75" customHeight="1">
      <c r="B175" s="1" t="s">
        <v>27</v>
      </c>
      <c r="C175" s="1">
        <v>2</v>
      </c>
      <c r="D175" s="1">
        <v>5</v>
      </c>
      <c r="E175" s="18">
        <f t="shared" si="9"/>
        <v>7</v>
      </c>
      <c r="F175" s="17">
        <v>0</v>
      </c>
      <c r="G175" s="17">
        <v>0</v>
      </c>
      <c r="H175" s="17">
        <v>4</v>
      </c>
      <c r="I175" s="17">
        <v>3</v>
      </c>
      <c r="J175" s="18">
        <f t="shared" si="10"/>
        <v>7</v>
      </c>
      <c r="K175" s="18">
        <v>0</v>
      </c>
      <c r="L175" s="18">
        <v>0</v>
      </c>
      <c r="M175" s="18">
        <v>0</v>
      </c>
      <c r="N175" s="18">
        <v>7</v>
      </c>
      <c r="O175" s="18">
        <f t="shared" si="11"/>
        <v>7</v>
      </c>
      <c r="P175" s="1" t="s">
        <v>53</v>
      </c>
      <c r="Q175" s="1" t="s">
        <v>246</v>
      </c>
      <c r="R175" s="1" t="s">
        <v>266</v>
      </c>
      <c r="S175" s="1" t="s">
        <v>266</v>
      </c>
    </row>
    <row r="176" spans="1:19" ht="21.75" customHeight="1">
      <c r="B176" s="1" t="s">
        <v>27</v>
      </c>
      <c r="C176" s="1">
        <v>4</v>
      </c>
      <c r="D176" s="1">
        <v>3</v>
      </c>
      <c r="E176" s="18">
        <f t="shared" si="9"/>
        <v>7</v>
      </c>
      <c r="F176" s="17">
        <v>0</v>
      </c>
      <c r="G176" s="17">
        <v>2</v>
      </c>
      <c r="H176" s="17">
        <v>5</v>
      </c>
      <c r="I176" s="17">
        <v>0</v>
      </c>
      <c r="J176" s="18">
        <f t="shared" si="10"/>
        <v>7</v>
      </c>
      <c r="K176" s="18">
        <v>0</v>
      </c>
      <c r="L176" s="18">
        <v>0</v>
      </c>
      <c r="M176" s="18">
        <v>0</v>
      </c>
      <c r="N176" s="18">
        <v>7</v>
      </c>
      <c r="O176" s="18">
        <f t="shared" si="11"/>
        <v>7</v>
      </c>
      <c r="P176" s="1" t="s">
        <v>53</v>
      </c>
      <c r="Q176" s="1" t="s">
        <v>267</v>
      </c>
      <c r="R176" s="1" t="s">
        <v>268</v>
      </c>
      <c r="S176" s="1" t="s">
        <v>268</v>
      </c>
    </row>
    <row r="177" spans="2:19" ht="21.75" customHeight="1">
      <c r="B177" s="1" t="s">
        <v>27</v>
      </c>
      <c r="C177" s="1">
        <v>1</v>
      </c>
      <c r="D177" s="1">
        <v>10</v>
      </c>
      <c r="E177" s="18">
        <f t="shared" si="9"/>
        <v>11</v>
      </c>
      <c r="F177" s="17">
        <v>0</v>
      </c>
      <c r="G177" s="17">
        <v>3</v>
      </c>
      <c r="H177" s="17">
        <v>7</v>
      </c>
      <c r="I177" s="17">
        <v>1</v>
      </c>
      <c r="J177" s="18">
        <f t="shared" si="10"/>
        <v>11</v>
      </c>
      <c r="K177" s="18">
        <v>1</v>
      </c>
      <c r="L177" s="18">
        <v>0</v>
      </c>
      <c r="M177" s="18">
        <v>0</v>
      </c>
      <c r="N177" s="18">
        <v>10</v>
      </c>
      <c r="O177" s="18">
        <f t="shared" si="11"/>
        <v>11</v>
      </c>
      <c r="P177" s="1" t="s">
        <v>52</v>
      </c>
      <c r="Q177" s="1" t="s">
        <v>161</v>
      </c>
      <c r="R177" s="1" t="s">
        <v>269</v>
      </c>
      <c r="S177" s="1" t="s">
        <v>269</v>
      </c>
    </row>
    <row r="178" spans="2:19" ht="21.75" customHeight="1">
      <c r="B178" s="1" t="s">
        <v>27</v>
      </c>
      <c r="C178" s="1">
        <v>1</v>
      </c>
      <c r="D178" s="1">
        <v>9</v>
      </c>
      <c r="E178" s="18">
        <f t="shared" si="9"/>
        <v>10</v>
      </c>
      <c r="F178" s="17">
        <v>0</v>
      </c>
      <c r="G178" s="17">
        <v>2</v>
      </c>
      <c r="H178" s="17">
        <v>7</v>
      </c>
      <c r="I178" s="17">
        <v>1</v>
      </c>
      <c r="J178" s="18">
        <f t="shared" si="10"/>
        <v>10</v>
      </c>
      <c r="K178" s="18">
        <v>0</v>
      </c>
      <c r="L178" s="18">
        <v>0</v>
      </c>
      <c r="M178" s="18">
        <v>0</v>
      </c>
      <c r="N178" s="18">
        <v>10</v>
      </c>
      <c r="O178" s="18">
        <f t="shared" si="11"/>
        <v>10</v>
      </c>
      <c r="P178" s="1" t="s">
        <v>52</v>
      </c>
      <c r="Q178" s="1" t="s">
        <v>161</v>
      </c>
      <c r="R178" s="1" t="s">
        <v>270</v>
      </c>
      <c r="S178" s="1" t="s">
        <v>270</v>
      </c>
    </row>
    <row r="179" spans="2:19" ht="21.75" customHeight="1">
      <c r="B179" s="1" t="s">
        <v>27</v>
      </c>
      <c r="C179" s="1">
        <v>2</v>
      </c>
      <c r="D179" s="1">
        <v>7</v>
      </c>
      <c r="E179" s="18">
        <f t="shared" si="9"/>
        <v>9</v>
      </c>
      <c r="F179" s="17">
        <v>0</v>
      </c>
      <c r="G179" s="17">
        <v>2</v>
      </c>
      <c r="H179" s="17">
        <v>7</v>
      </c>
      <c r="I179" s="17">
        <v>0</v>
      </c>
      <c r="J179" s="18">
        <f t="shared" si="10"/>
        <v>9</v>
      </c>
      <c r="K179" s="18">
        <v>0</v>
      </c>
      <c r="L179" s="18">
        <v>0</v>
      </c>
      <c r="M179" s="18">
        <v>0</v>
      </c>
      <c r="N179" s="18">
        <v>9</v>
      </c>
      <c r="O179" s="18">
        <f t="shared" si="11"/>
        <v>9</v>
      </c>
      <c r="P179" s="1" t="s">
        <v>52</v>
      </c>
      <c r="Q179" s="1" t="s">
        <v>161</v>
      </c>
      <c r="R179" s="1" t="s">
        <v>186</v>
      </c>
      <c r="S179" s="1" t="s">
        <v>186</v>
      </c>
    </row>
  </sheetData>
  <pageMargins left="0.33" right="0.28000000000000003" top="0.74803149606299213" bottom="0.74803149606299213" header="0.31496062992125984" footer="0.31496062992125984"/>
  <pageSetup paperSize="27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C56D4-B95B-47EB-9F10-77994CF07ED3}">
  <sheetPr>
    <pageSetUpPr fitToPage="1"/>
  </sheetPr>
  <dimension ref="A1:R17"/>
  <sheetViews>
    <sheetView topLeftCell="A13" workbookViewId="0">
      <selection sqref="A1:R17"/>
    </sheetView>
  </sheetViews>
  <sheetFormatPr baseColWidth="10" defaultRowHeight="15"/>
  <cols>
    <col min="1" max="1" width="20" customWidth="1"/>
    <col min="8" max="8" width="17" customWidth="1"/>
    <col min="18" max="18" width="19.28515625" customWidth="1"/>
  </cols>
  <sheetData>
    <row r="1" spans="1:18" ht="20.25">
      <c r="A1" s="97" t="s">
        <v>15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9"/>
    </row>
    <row r="2" spans="1:18" ht="20.25">
      <c r="A2" s="97" t="s">
        <v>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9"/>
    </row>
    <row r="3" spans="1:18" ht="21" thickBot="1">
      <c r="A3" s="100">
        <v>45962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2"/>
    </row>
    <row r="4" spans="1:18" ht="63">
      <c r="A4" s="21" t="s">
        <v>16</v>
      </c>
      <c r="B4" s="22" t="s">
        <v>10</v>
      </c>
      <c r="C4" s="22" t="s">
        <v>9</v>
      </c>
      <c r="D4" s="22" t="s">
        <v>8</v>
      </c>
      <c r="E4" s="22" t="s">
        <v>0</v>
      </c>
      <c r="F4" s="22" t="s">
        <v>17</v>
      </c>
      <c r="G4" s="22" t="s">
        <v>5</v>
      </c>
      <c r="H4" s="22" t="s">
        <v>1</v>
      </c>
      <c r="I4" s="22" t="s">
        <v>8</v>
      </c>
      <c r="J4" s="22" t="s">
        <v>2</v>
      </c>
      <c r="K4" s="22" t="s">
        <v>3</v>
      </c>
      <c r="L4" s="22" t="s">
        <v>18</v>
      </c>
      <c r="M4" s="22" t="s">
        <v>4</v>
      </c>
      <c r="N4" s="22" t="s">
        <v>8</v>
      </c>
      <c r="O4" s="22" t="s">
        <v>11</v>
      </c>
      <c r="P4" s="22" t="s">
        <v>12</v>
      </c>
      <c r="Q4" s="22" t="s">
        <v>13</v>
      </c>
      <c r="R4" s="23" t="s">
        <v>14</v>
      </c>
    </row>
    <row r="5" spans="1:18" ht="99.75" customHeight="1">
      <c r="A5" s="8" t="s">
        <v>320</v>
      </c>
      <c r="B5" s="24">
        <v>0</v>
      </c>
      <c r="C5" s="24">
        <v>26</v>
      </c>
      <c r="D5" s="8">
        <f>B5+C5</f>
        <v>26</v>
      </c>
      <c r="E5" s="25">
        <v>0</v>
      </c>
      <c r="F5" s="25">
        <v>2</v>
      </c>
      <c r="G5" s="25">
        <v>24</v>
      </c>
      <c r="H5" s="25">
        <v>0</v>
      </c>
      <c r="I5" s="8">
        <f>E5+F5+G5+H5</f>
        <v>26</v>
      </c>
      <c r="J5" s="26">
        <v>3</v>
      </c>
      <c r="K5" s="26">
        <v>0</v>
      </c>
      <c r="L5" s="26">
        <v>0</v>
      </c>
      <c r="M5" s="26">
        <v>23</v>
      </c>
      <c r="N5" s="8">
        <f>J5+K5+L5+M5</f>
        <v>26</v>
      </c>
      <c r="O5" s="8" t="s">
        <v>40</v>
      </c>
      <c r="P5" s="8" t="s">
        <v>40</v>
      </c>
      <c r="Q5" s="8" t="s">
        <v>321</v>
      </c>
      <c r="R5" s="27" t="s">
        <v>321</v>
      </c>
    </row>
    <row r="6" spans="1:18" ht="111" customHeight="1">
      <c r="A6" s="28" t="s">
        <v>322</v>
      </c>
      <c r="B6" s="24">
        <v>30</v>
      </c>
      <c r="C6" s="24">
        <v>100</v>
      </c>
      <c r="D6" s="8">
        <f t="shared" ref="D6:D17" si="0">B6+C6</f>
        <v>130</v>
      </c>
      <c r="E6" s="29">
        <v>10</v>
      </c>
      <c r="F6" s="29">
        <v>20</v>
      </c>
      <c r="G6" s="29">
        <v>90</v>
      </c>
      <c r="H6" s="29">
        <v>10</v>
      </c>
      <c r="I6" s="8">
        <f t="shared" ref="I6:I17" si="1">E6+F6+G6+H6</f>
        <v>130</v>
      </c>
      <c r="J6" s="30">
        <v>130</v>
      </c>
      <c r="K6" s="30">
        <v>0</v>
      </c>
      <c r="L6" s="30">
        <v>0</v>
      </c>
      <c r="M6" s="30">
        <v>0</v>
      </c>
      <c r="N6" s="8">
        <f t="shared" ref="N6:N17" si="2">J6+K6+L6+M6</f>
        <v>130</v>
      </c>
      <c r="O6" s="8" t="s">
        <v>167</v>
      </c>
      <c r="P6" s="8" t="s">
        <v>170</v>
      </c>
      <c r="Q6" s="31" t="s">
        <v>323</v>
      </c>
      <c r="R6" s="32" t="s">
        <v>323</v>
      </c>
    </row>
    <row r="7" spans="1:18" ht="158.25" customHeight="1">
      <c r="A7" s="28" t="s">
        <v>324</v>
      </c>
      <c r="B7" s="24">
        <v>2</v>
      </c>
      <c r="C7" s="24">
        <v>98</v>
      </c>
      <c r="D7" s="8">
        <f t="shared" si="0"/>
        <v>100</v>
      </c>
      <c r="E7" s="25">
        <v>11</v>
      </c>
      <c r="F7" s="25">
        <v>21</v>
      </c>
      <c r="G7" s="25">
        <v>62</v>
      </c>
      <c r="H7" s="25">
        <v>6</v>
      </c>
      <c r="I7" s="8">
        <f t="shared" si="1"/>
        <v>100</v>
      </c>
      <c r="J7" s="26">
        <v>100</v>
      </c>
      <c r="K7" s="26">
        <v>0</v>
      </c>
      <c r="L7" s="26">
        <v>0</v>
      </c>
      <c r="M7" s="26">
        <v>0</v>
      </c>
      <c r="N7" s="8">
        <f t="shared" si="2"/>
        <v>100</v>
      </c>
      <c r="O7" s="8" t="s">
        <v>167</v>
      </c>
      <c r="P7" s="8" t="s">
        <v>170</v>
      </c>
      <c r="Q7" s="31" t="s">
        <v>325</v>
      </c>
      <c r="R7" s="32" t="s">
        <v>325</v>
      </c>
    </row>
    <row r="8" spans="1:18" ht="117.75" customHeight="1">
      <c r="A8" s="28" t="s">
        <v>326</v>
      </c>
      <c r="B8" s="24">
        <v>0</v>
      </c>
      <c r="C8" s="24">
        <v>41</v>
      </c>
      <c r="D8" s="8">
        <f t="shared" si="0"/>
        <v>41</v>
      </c>
      <c r="E8" s="29">
        <v>0</v>
      </c>
      <c r="F8" s="29">
        <v>3</v>
      </c>
      <c r="G8" s="29">
        <v>35</v>
      </c>
      <c r="H8" s="29">
        <v>3</v>
      </c>
      <c r="I8" s="8">
        <f t="shared" si="1"/>
        <v>41</v>
      </c>
      <c r="J8" s="30">
        <v>41</v>
      </c>
      <c r="K8" s="30">
        <v>0</v>
      </c>
      <c r="L8" s="30">
        <v>0</v>
      </c>
      <c r="M8" s="30">
        <v>0</v>
      </c>
      <c r="N8" s="8">
        <f t="shared" si="2"/>
        <v>41</v>
      </c>
      <c r="O8" s="8" t="s">
        <v>167</v>
      </c>
      <c r="P8" s="8" t="s">
        <v>327</v>
      </c>
      <c r="Q8" s="31" t="s">
        <v>328</v>
      </c>
      <c r="R8" s="32" t="s">
        <v>328</v>
      </c>
    </row>
    <row r="9" spans="1:18" ht="141.75" customHeight="1">
      <c r="A9" s="28" t="s">
        <v>329</v>
      </c>
      <c r="B9" s="24">
        <v>0</v>
      </c>
      <c r="C9" s="24">
        <v>41</v>
      </c>
      <c r="D9" s="8">
        <f t="shared" si="0"/>
        <v>41</v>
      </c>
      <c r="E9" s="25">
        <v>0</v>
      </c>
      <c r="F9" s="25">
        <v>3</v>
      </c>
      <c r="G9" s="25">
        <v>35</v>
      </c>
      <c r="H9" s="25">
        <v>3</v>
      </c>
      <c r="I9" s="8">
        <f t="shared" si="1"/>
        <v>41</v>
      </c>
      <c r="J9" s="26">
        <v>41</v>
      </c>
      <c r="K9" s="26">
        <v>0</v>
      </c>
      <c r="L9" s="26">
        <v>0</v>
      </c>
      <c r="M9" s="26">
        <v>0</v>
      </c>
      <c r="N9" s="8">
        <f t="shared" si="2"/>
        <v>41</v>
      </c>
      <c r="O9" s="8" t="s">
        <v>167</v>
      </c>
      <c r="P9" s="8" t="s">
        <v>327</v>
      </c>
      <c r="Q9" s="31" t="s">
        <v>328</v>
      </c>
      <c r="R9" s="32" t="s">
        <v>328</v>
      </c>
    </row>
    <row r="10" spans="1:18" ht="131.25" customHeight="1">
      <c r="A10" s="28" t="s">
        <v>330</v>
      </c>
      <c r="B10" s="24">
        <v>0</v>
      </c>
      <c r="C10" s="24">
        <v>47</v>
      </c>
      <c r="D10" s="8">
        <f t="shared" si="0"/>
        <v>47</v>
      </c>
      <c r="E10" s="29">
        <v>0</v>
      </c>
      <c r="F10" s="33">
        <v>12</v>
      </c>
      <c r="G10" s="33">
        <v>35</v>
      </c>
      <c r="H10" s="29">
        <v>0</v>
      </c>
      <c r="I10" s="8">
        <f t="shared" si="1"/>
        <v>47</v>
      </c>
      <c r="J10" s="30">
        <v>0</v>
      </c>
      <c r="K10" s="30">
        <v>0</v>
      </c>
      <c r="L10" s="30">
        <v>0</v>
      </c>
      <c r="M10" s="30">
        <v>47</v>
      </c>
      <c r="N10" s="8">
        <f t="shared" si="2"/>
        <v>47</v>
      </c>
      <c r="O10" s="8" t="s">
        <v>40</v>
      </c>
      <c r="P10" s="8" t="s">
        <v>331</v>
      </c>
      <c r="Q10" s="8" t="s">
        <v>332</v>
      </c>
      <c r="R10" s="27" t="s">
        <v>332</v>
      </c>
    </row>
    <row r="11" spans="1:18" ht="152.25" customHeight="1">
      <c r="A11" s="28" t="s">
        <v>333</v>
      </c>
      <c r="B11" s="24">
        <v>0</v>
      </c>
      <c r="C11" s="24">
        <v>9</v>
      </c>
      <c r="D11" s="8">
        <f t="shared" si="0"/>
        <v>9</v>
      </c>
      <c r="E11" s="25">
        <v>0</v>
      </c>
      <c r="F11" s="25">
        <v>9</v>
      </c>
      <c r="G11" s="25">
        <v>0</v>
      </c>
      <c r="H11" s="25">
        <v>0</v>
      </c>
      <c r="I11" s="8">
        <f t="shared" si="1"/>
        <v>9</v>
      </c>
      <c r="J11" s="26">
        <v>0</v>
      </c>
      <c r="K11" s="26">
        <v>0</v>
      </c>
      <c r="L11" s="26">
        <v>0</v>
      </c>
      <c r="M11" s="26">
        <v>9</v>
      </c>
      <c r="N11" s="8">
        <f t="shared" si="2"/>
        <v>9</v>
      </c>
      <c r="O11" s="8" t="s">
        <v>40</v>
      </c>
      <c r="P11" s="8" t="s">
        <v>92</v>
      </c>
      <c r="Q11" s="8" t="s">
        <v>334</v>
      </c>
      <c r="R11" s="27" t="s">
        <v>334</v>
      </c>
    </row>
    <row r="12" spans="1:18" ht="122.25" customHeight="1">
      <c r="A12" s="28" t="s">
        <v>335</v>
      </c>
      <c r="B12" s="24">
        <v>0</v>
      </c>
      <c r="C12" s="24">
        <v>2</v>
      </c>
      <c r="D12" s="8">
        <f t="shared" si="0"/>
        <v>2</v>
      </c>
      <c r="E12" s="29">
        <v>0</v>
      </c>
      <c r="F12" s="29">
        <v>0</v>
      </c>
      <c r="G12" s="29">
        <v>2</v>
      </c>
      <c r="H12" s="29">
        <v>0</v>
      </c>
      <c r="I12" s="8">
        <f t="shared" si="1"/>
        <v>2</v>
      </c>
      <c r="J12" s="30">
        <v>1</v>
      </c>
      <c r="K12" s="30">
        <v>0</v>
      </c>
      <c r="L12" s="30">
        <v>0</v>
      </c>
      <c r="M12" s="30">
        <v>1</v>
      </c>
      <c r="N12" s="8">
        <f t="shared" si="2"/>
        <v>2</v>
      </c>
      <c r="O12" s="8" t="s">
        <v>40</v>
      </c>
      <c r="P12" s="8" t="s">
        <v>40</v>
      </c>
      <c r="Q12" s="8" t="s">
        <v>336</v>
      </c>
      <c r="R12" s="27" t="s">
        <v>336</v>
      </c>
    </row>
    <row r="13" spans="1:18" ht="108" customHeight="1">
      <c r="A13" s="28" t="s">
        <v>337</v>
      </c>
      <c r="B13" s="24">
        <v>69</v>
      </c>
      <c r="C13" s="24">
        <v>31</v>
      </c>
      <c r="D13" s="8">
        <f t="shared" si="0"/>
        <v>100</v>
      </c>
      <c r="E13" s="8">
        <v>0</v>
      </c>
      <c r="F13" s="8">
        <v>30</v>
      </c>
      <c r="G13" s="8">
        <v>64</v>
      </c>
      <c r="H13" s="8">
        <v>6</v>
      </c>
      <c r="I13" s="8">
        <f t="shared" si="1"/>
        <v>100</v>
      </c>
      <c r="J13" s="8">
        <v>12</v>
      </c>
      <c r="K13" s="8">
        <v>1</v>
      </c>
      <c r="L13" s="8">
        <v>0</v>
      </c>
      <c r="M13" s="8">
        <v>87</v>
      </c>
      <c r="N13" s="8">
        <f t="shared" si="2"/>
        <v>100</v>
      </c>
      <c r="O13" s="8" t="s">
        <v>40</v>
      </c>
      <c r="P13" s="8" t="s">
        <v>40</v>
      </c>
      <c r="Q13" s="8" t="s">
        <v>336</v>
      </c>
      <c r="R13" s="27" t="s">
        <v>336</v>
      </c>
    </row>
    <row r="14" spans="1:18" ht="126.75" customHeight="1">
      <c r="A14" s="28" t="s">
        <v>338</v>
      </c>
      <c r="B14" s="24">
        <v>9</v>
      </c>
      <c r="C14" s="24">
        <v>41</v>
      </c>
      <c r="D14" s="8">
        <f t="shared" si="0"/>
        <v>50</v>
      </c>
      <c r="E14" s="8">
        <v>0</v>
      </c>
      <c r="F14" s="8">
        <v>4</v>
      </c>
      <c r="G14" s="8">
        <v>46</v>
      </c>
      <c r="H14" s="8">
        <v>0</v>
      </c>
      <c r="I14" s="8">
        <f t="shared" si="1"/>
        <v>50</v>
      </c>
      <c r="J14" s="8">
        <v>19</v>
      </c>
      <c r="K14" s="8">
        <v>0</v>
      </c>
      <c r="L14" s="8">
        <v>0</v>
      </c>
      <c r="M14" s="8">
        <v>31</v>
      </c>
      <c r="N14" s="8">
        <f t="shared" si="2"/>
        <v>50</v>
      </c>
      <c r="O14" s="8" t="s">
        <v>40</v>
      </c>
      <c r="P14" s="8" t="s">
        <v>40</v>
      </c>
      <c r="Q14" s="8" t="s">
        <v>339</v>
      </c>
      <c r="R14" s="27" t="s">
        <v>339</v>
      </c>
    </row>
    <row r="15" spans="1:18" ht="99" customHeight="1">
      <c r="A15" s="8" t="s">
        <v>340</v>
      </c>
      <c r="B15" s="8">
        <v>0</v>
      </c>
      <c r="C15" s="8">
        <v>2</v>
      </c>
      <c r="D15" s="8">
        <f t="shared" si="0"/>
        <v>2</v>
      </c>
      <c r="E15" s="8">
        <v>0</v>
      </c>
      <c r="F15" s="8">
        <v>0</v>
      </c>
      <c r="G15" s="8">
        <v>2</v>
      </c>
      <c r="H15" s="8">
        <v>0</v>
      </c>
      <c r="I15" s="8">
        <v>2</v>
      </c>
      <c r="J15" s="8">
        <v>1</v>
      </c>
      <c r="K15" s="8">
        <v>0</v>
      </c>
      <c r="L15" s="8">
        <v>0</v>
      </c>
      <c r="M15" s="8">
        <v>1</v>
      </c>
      <c r="N15" s="8">
        <f t="shared" si="2"/>
        <v>2</v>
      </c>
      <c r="O15" s="8" t="s">
        <v>40</v>
      </c>
      <c r="P15" s="8" t="s">
        <v>40</v>
      </c>
      <c r="Q15" s="8" t="s">
        <v>336</v>
      </c>
      <c r="R15" s="27" t="s">
        <v>336</v>
      </c>
    </row>
    <row r="16" spans="1:18" ht="121.5" customHeight="1">
      <c r="A16" s="8" t="s">
        <v>341</v>
      </c>
      <c r="B16" s="8">
        <v>62</v>
      </c>
      <c r="C16" s="8">
        <v>98</v>
      </c>
      <c r="D16" s="8">
        <f t="shared" si="0"/>
        <v>160</v>
      </c>
      <c r="E16" s="8">
        <v>0</v>
      </c>
      <c r="F16" s="8">
        <v>40</v>
      </c>
      <c r="G16" s="8">
        <v>106</v>
      </c>
      <c r="H16" s="8">
        <v>14</v>
      </c>
      <c r="I16" s="8">
        <f t="shared" si="1"/>
        <v>160</v>
      </c>
      <c r="J16" s="8">
        <v>145</v>
      </c>
      <c r="K16" s="8">
        <v>0</v>
      </c>
      <c r="L16" s="8">
        <v>0</v>
      </c>
      <c r="M16" s="8">
        <v>15</v>
      </c>
      <c r="N16" s="8">
        <f t="shared" si="2"/>
        <v>160</v>
      </c>
      <c r="O16" s="8" t="s">
        <v>40</v>
      </c>
      <c r="P16" s="8" t="s">
        <v>40</v>
      </c>
      <c r="Q16" s="8" t="s">
        <v>342</v>
      </c>
      <c r="R16" s="27" t="s">
        <v>342</v>
      </c>
    </row>
    <row r="17" spans="1:18" ht="45.75" thickBot="1">
      <c r="A17" s="34" t="s">
        <v>343</v>
      </c>
      <c r="B17" s="34">
        <v>100</v>
      </c>
      <c r="C17" s="34">
        <v>175</v>
      </c>
      <c r="D17" s="34">
        <f t="shared" si="0"/>
        <v>275</v>
      </c>
      <c r="E17" s="34"/>
      <c r="F17" s="34">
        <v>100</v>
      </c>
      <c r="G17" s="34">
        <v>155</v>
      </c>
      <c r="H17" s="34">
        <v>20</v>
      </c>
      <c r="I17" s="34">
        <f t="shared" si="1"/>
        <v>275</v>
      </c>
      <c r="J17" s="34">
        <v>50</v>
      </c>
      <c r="K17" s="34">
        <v>0</v>
      </c>
      <c r="L17" s="34">
        <v>0</v>
      </c>
      <c r="M17" s="34">
        <v>225</v>
      </c>
      <c r="N17" s="34">
        <f t="shared" si="2"/>
        <v>275</v>
      </c>
      <c r="O17" s="34" t="s">
        <v>40</v>
      </c>
      <c r="P17" s="34" t="s">
        <v>40</v>
      </c>
      <c r="Q17" s="34" t="s">
        <v>344</v>
      </c>
      <c r="R17" s="35" t="s">
        <v>344</v>
      </c>
    </row>
  </sheetData>
  <mergeCells count="3">
    <mergeCell ref="A1:R1"/>
    <mergeCell ref="A2:R2"/>
    <mergeCell ref="A3:R3"/>
  </mergeCells>
  <pageMargins left="0.7" right="0.7" top="0.75" bottom="0.75" header="0.3" footer="0.3"/>
  <pageSetup paperSize="271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6EC4B-8D37-4F6E-B869-34DC72757828}">
  <sheetPr>
    <pageSetUpPr fitToPage="1"/>
  </sheetPr>
  <dimension ref="A1:R10"/>
  <sheetViews>
    <sheetView topLeftCell="A9" workbookViewId="0">
      <selection sqref="A1:R10"/>
    </sheetView>
  </sheetViews>
  <sheetFormatPr baseColWidth="10" defaultRowHeight="15"/>
  <cols>
    <col min="1" max="1" width="20.28515625" customWidth="1"/>
    <col min="18" max="18" width="21.7109375" customWidth="1"/>
  </cols>
  <sheetData>
    <row r="1" spans="1:18" ht="21">
      <c r="A1" s="6" t="s">
        <v>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>
      <c r="A2" s="7" t="s">
        <v>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1.75" thickBot="1">
      <c r="A3" s="36" t="s">
        <v>345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63.75" thickBot="1">
      <c r="A4" s="37" t="s">
        <v>16</v>
      </c>
      <c r="B4" s="5" t="s">
        <v>10</v>
      </c>
      <c r="C4" s="10" t="s">
        <v>9</v>
      </c>
      <c r="D4" s="5" t="s">
        <v>8</v>
      </c>
      <c r="E4" s="4" t="s">
        <v>0</v>
      </c>
      <c r="F4" s="4" t="s">
        <v>17</v>
      </c>
      <c r="G4" s="4" t="s">
        <v>5</v>
      </c>
      <c r="H4" s="11" t="s">
        <v>1</v>
      </c>
      <c r="I4" s="4" t="s">
        <v>8</v>
      </c>
      <c r="J4" s="5" t="s">
        <v>2</v>
      </c>
      <c r="K4" s="5" t="s">
        <v>346</v>
      </c>
      <c r="L4" s="5" t="s">
        <v>18</v>
      </c>
      <c r="M4" s="10" t="s">
        <v>4</v>
      </c>
      <c r="N4" s="5" t="s">
        <v>8</v>
      </c>
      <c r="O4" s="4" t="s">
        <v>11</v>
      </c>
      <c r="P4" s="4" t="s">
        <v>12</v>
      </c>
      <c r="Q4" s="4" t="s">
        <v>13</v>
      </c>
      <c r="R4" s="4" t="s">
        <v>14</v>
      </c>
    </row>
    <row r="5" spans="1:18" ht="102" customHeight="1" thickBot="1">
      <c r="A5" s="38" t="s">
        <v>347</v>
      </c>
      <c r="B5" s="39">
        <v>5</v>
      </c>
      <c r="C5" s="40">
        <v>0</v>
      </c>
      <c r="D5" s="41">
        <f>SUM(B5+C5)</f>
        <v>5</v>
      </c>
      <c r="E5" s="42">
        <v>0</v>
      </c>
      <c r="F5" s="43">
        <v>5</v>
      </c>
      <c r="G5" s="43">
        <v>0</v>
      </c>
      <c r="H5" s="44">
        <v>0</v>
      </c>
      <c r="I5" s="41">
        <f>E5+F5+G6+H6</f>
        <v>5</v>
      </c>
      <c r="J5" s="42">
        <v>0</v>
      </c>
      <c r="K5" s="43">
        <v>0</v>
      </c>
      <c r="L5" s="43">
        <v>0</v>
      </c>
      <c r="M5" s="44">
        <v>5</v>
      </c>
      <c r="N5" s="41">
        <f t="shared" ref="N5" si="0">SUM(J5:M5)</f>
        <v>5</v>
      </c>
      <c r="O5" s="45" t="s">
        <v>40</v>
      </c>
      <c r="P5" s="45" t="s">
        <v>348</v>
      </c>
      <c r="Q5" s="46" t="s">
        <v>349</v>
      </c>
      <c r="R5" s="47" t="s">
        <v>350</v>
      </c>
    </row>
    <row r="6" spans="1:18" ht="93" customHeight="1" thickBot="1">
      <c r="A6" s="48" t="s">
        <v>347</v>
      </c>
      <c r="B6" s="39">
        <v>0</v>
      </c>
      <c r="C6" s="40">
        <v>5</v>
      </c>
      <c r="D6" s="41">
        <f>SUM(B6+C6)</f>
        <v>5</v>
      </c>
      <c r="E6" s="39">
        <v>0</v>
      </c>
      <c r="F6" s="49">
        <v>5</v>
      </c>
      <c r="G6" s="49">
        <v>0</v>
      </c>
      <c r="H6" s="40">
        <v>0</v>
      </c>
      <c r="I6" s="50">
        <f>SUM(E6+F6+G6+H6)</f>
        <v>5</v>
      </c>
      <c r="J6" s="39">
        <v>0</v>
      </c>
      <c r="K6" s="49">
        <v>0</v>
      </c>
      <c r="L6" s="49">
        <v>0</v>
      </c>
      <c r="M6" s="40">
        <v>5</v>
      </c>
      <c r="N6" s="50">
        <f>SUM(J6:M6)</f>
        <v>5</v>
      </c>
      <c r="O6" s="45" t="s">
        <v>40</v>
      </c>
      <c r="P6" s="45" t="s">
        <v>351</v>
      </c>
      <c r="Q6" s="46" t="s">
        <v>352</v>
      </c>
      <c r="R6" s="47" t="s">
        <v>353</v>
      </c>
    </row>
    <row r="7" spans="1:18" ht="89.25" customHeight="1">
      <c r="A7" s="48" t="s">
        <v>347</v>
      </c>
      <c r="B7" s="39">
        <v>2</v>
      </c>
      <c r="C7" s="40">
        <v>3</v>
      </c>
      <c r="D7" s="41">
        <f>SUM(B7+C7)</f>
        <v>5</v>
      </c>
      <c r="E7" s="39">
        <v>0</v>
      </c>
      <c r="F7" s="49">
        <v>5</v>
      </c>
      <c r="G7" s="49">
        <v>0</v>
      </c>
      <c r="H7" s="40">
        <v>0</v>
      </c>
      <c r="I7" s="50">
        <f>SUM(E7+F7+G7+H7)</f>
        <v>5</v>
      </c>
      <c r="J7" s="39">
        <v>0</v>
      </c>
      <c r="K7" s="49">
        <v>0</v>
      </c>
      <c r="L7" s="49">
        <v>0</v>
      </c>
      <c r="M7" s="40">
        <v>5</v>
      </c>
      <c r="N7" s="50">
        <f>SUM(J7:M7)</f>
        <v>5</v>
      </c>
      <c r="O7" s="45" t="s">
        <v>232</v>
      </c>
      <c r="P7" s="45" t="s">
        <v>232</v>
      </c>
      <c r="Q7" s="45" t="s">
        <v>354</v>
      </c>
      <c r="R7" s="45" t="s">
        <v>355</v>
      </c>
    </row>
    <row r="8" spans="1:18" ht="79.5" customHeight="1" thickBot="1">
      <c r="A8" s="51" t="s">
        <v>356</v>
      </c>
      <c r="B8" s="52">
        <v>0</v>
      </c>
      <c r="C8" s="53">
        <v>88</v>
      </c>
      <c r="D8" s="54">
        <f t="shared" ref="D8" si="1">B8+C8</f>
        <v>88</v>
      </c>
      <c r="E8" s="52">
        <v>0</v>
      </c>
      <c r="F8" s="55">
        <v>0</v>
      </c>
      <c r="G8" s="55">
        <v>86</v>
      </c>
      <c r="H8" s="53">
        <v>2</v>
      </c>
      <c r="I8" s="54">
        <f>SUM(E8:H8)</f>
        <v>88</v>
      </c>
      <c r="J8" s="52">
        <v>0</v>
      </c>
      <c r="K8" s="55">
        <v>2</v>
      </c>
      <c r="L8" s="55">
        <v>1</v>
      </c>
      <c r="M8" s="53">
        <v>85</v>
      </c>
      <c r="N8" s="54">
        <f>SUM(J8:M8)</f>
        <v>88</v>
      </c>
      <c r="O8" s="56" t="s">
        <v>40</v>
      </c>
      <c r="P8" s="56" t="s">
        <v>357</v>
      </c>
      <c r="Q8" s="56" t="s">
        <v>358</v>
      </c>
      <c r="R8" s="57" t="s">
        <v>359</v>
      </c>
    </row>
    <row r="9" spans="1:18" ht="75.75" customHeight="1" thickBot="1">
      <c r="A9" s="58" t="s">
        <v>360</v>
      </c>
      <c r="B9" s="59">
        <v>2</v>
      </c>
      <c r="C9" s="60">
        <v>4</v>
      </c>
      <c r="D9" s="61">
        <f>SUM(B9:C9)</f>
        <v>6</v>
      </c>
      <c r="E9" s="59">
        <v>0</v>
      </c>
      <c r="F9" s="62">
        <v>2</v>
      </c>
      <c r="G9" s="62">
        <v>4</v>
      </c>
      <c r="H9" s="60">
        <v>0</v>
      </c>
      <c r="I9" s="63">
        <f>SUM(E9:H9)</f>
        <v>6</v>
      </c>
      <c r="J9" s="59">
        <v>3</v>
      </c>
      <c r="K9" s="62">
        <v>0</v>
      </c>
      <c r="L9" s="62">
        <v>0</v>
      </c>
      <c r="M9" s="60">
        <v>3</v>
      </c>
      <c r="N9" s="63">
        <f>SUM(J9:M9)</f>
        <v>6</v>
      </c>
      <c r="O9" s="64" t="s">
        <v>32</v>
      </c>
      <c r="P9" s="65" t="s">
        <v>32</v>
      </c>
      <c r="Q9" s="65" t="s">
        <v>361</v>
      </c>
      <c r="R9" s="66" t="s">
        <v>362</v>
      </c>
    </row>
    <row r="10" spans="1:18" ht="90.75" customHeight="1" thickBot="1">
      <c r="A10" s="67" t="s">
        <v>360</v>
      </c>
      <c r="B10" s="68">
        <v>40</v>
      </c>
      <c r="C10" s="69">
        <v>46</v>
      </c>
      <c r="D10" s="70">
        <f>SUM(B10:C10)</f>
        <v>86</v>
      </c>
      <c r="E10" s="68">
        <v>0</v>
      </c>
      <c r="F10" s="71">
        <v>35</v>
      </c>
      <c r="G10" s="71">
        <v>46</v>
      </c>
      <c r="H10" s="69">
        <v>5</v>
      </c>
      <c r="I10" s="65">
        <f>SUM(E10:H10)</f>
        <v>86</v>
      </c>
      <c r="J10" s="68">
        <v>11</v>
      </c>
      <c r="K10" s="71">
        <v>0</v>
      </c>
      <c r="L10" s="71">
        <v>0</v>
      </c>
      <c r="M10" s="69">
        <v>75</v>
      </c>
      <c r="N10" s="65">
        <f>SUM(J10:M10)</f>
        <v>86</v>
      </c>
      <c r="O10" s="64" t="s">
        <v>40</v>
      </c>
      <c r="P10" s="65" t="s">
        <v>40</v>
      </c>
      <c r="Q10" s="65" t="s">
        <v>363</v>
      </c>
      <c r="R10" s="72" t="s">
        <v>364</v>
      </c>
    </row>
  </sheetData>
  <pageMargins left="0.7" right="0.7" top="0.75" bottom="0.75" header="0.3" footer="0.3"/>
  <pageSetup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FF182-02BB-4037-8CB7-693C50399425}">
  <sheetPr>
    <pageSetUpPr fitToPage="1"/>
  </sheetPr>
  <dimension ref="A1:R43"/>
  <sheetViews>
    <sheetView tabSelected="1" topLeftCell="A32" zoomScale="85" zoomScaleNormal="85" workbookViewId="0">
      <selection activeCell="Q38" sqref="Q38"/>
    </sheetView>
  </sheetViews>
  <sheetFormatPr baseColWidth="10" defaultRowHeight="15"/>
  <cols>
    <col min="1" max="1" width="22.7109375" customWidth="1"/>
    <col min="15" max="15" width="20.140625" customWidth="1"/>
    <col min="18" max="18" width="22.5703125" customWidth="1"/>
  </cols>
  <sheetData>
    <row r="1" spans="1:18" ht="15.75">
      <c r="A1" s="103" t="s">
        <v>15</v>
      </c>
      <c r="B1" s="103"/>
      <c r="C1" s="103"/>
      <c r="D1" s="103"/>
      <c r="E1" s="103"/>
      <c r="F1" s="10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8" ht="15.75">
      <c r="A2" s="104" t="s">
        <v>6</v>
      </c>
      <c r="B2" s="104"/>
      <c r="C2" s="104"/>
      <c r="D2" s="104"/>
      <c r="E2" s="104"/>
      <c r="F2" s="104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31.5">
      <c r="A3" s="74" t="s">
        <v>365</v>
      </c>
      <c r="B3" s="7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 ht="59.25" customHeight="1">
      <c r="A4" s="76" t="s">
        <v>16</v>
      </c>
      <c r="B4" s="77" t="s">
        <v>10</v>
      </c>
      <c r="C4" s="77" t="s">
        <v>9</v>
      </c>
      <c r="D4" s="77" t="s">
        <v>8</v>
      </c>
      <c r="E4" s="77" t="s">
        <v>0</v>
      </c>
      <c r="F4" s="77" t="s">
        <v>17</v>
      </c>
      <c r="G4" s="77" t="s">
        <v>366</v>
      </c>
      <c r="H4" s="77" t="s">
        <v>1</v>
      </c>
      <c r="I4" s="77" t="s">
        <v>8</v>
      </c>
      <c r="J4" s="77" t="s">
        <v>2</v>
      </c>
      <c r="K4" s="77" t="s">
        <v>346</v>
      </c>
      <c r="L4" s="77" t="s">
        <v>18</v>
      </c>
      <c r="M4" s="77" t="s">
        <v>4</v>
      </c>
      <c r="N4" s="77" t="s">
        <v>8</v>
      </c>
      <c r="O4" s="77" t="s">
        <v>11</v>
      </c>
      <c r="P4" s="77" t="s">
        <v>12</v>
      </c>
      <c r="Q4" s="78" t="s">
        <v>13</v>
      </c>
      <c r="R4" s="78" t="s">
        <v>14</v>
      </c>
    </row>
    <row r="5" spans="1:18" ht="59.25" customHeight="1">
      <c r="A5" s="79" t="s">
        <v>367</v>
      </c>
      <c r="B5" s="80">
        <v>23</v>
      </c>
      <c r="C5" s="81">
        <v>185</v>
      </c>
      <c r="D5" s="81">
        <f>SUM(B5:C5)</f>
        <v>208</v>
      </c>
      <c r="E5" s="81">
        <v>0</v>
      </c>
      <c r="F5" s="81">
        <v>6</v>
      </c>
      <c r="G5" s="81">
        <v>191</v>
      </c>
      <c r="H5" s="81">
        <v>11</v>
      </c>
      <c r="I5" s="81">
        <f>SUM(E5:H5)</f>
        <v>208</v>
      </c>
      <c r="J5" s="81">
        <v>10</v>
      </c>
      <c r="K5" s="81"/>
      <c r="L5" s="81"/>
      <c r="M5" s="81">
        <v>198</v>
      </c>
      <c r="N5" s="81">
        <f>SUM(J5:M5)</f>
        <v>208</v>
      </c>
      <c r="O5" s="81" t="s">
        <v>40</v>
      </c>
      <c r="P5" s="82" t="s">
        <v>40</v>
      </c>
      <c r="Q5" s="83" t="s">
        <v>368</v>
      </c>
      <c r="R5" s="83" t="s">
        <v>369</v>
      </c>
    </row>
    <row r="6" spans="1:18" ht="90">
      <c r="A6" s="79" t="s">
        <v>370</v>
      </c>
      <c r="B6" s="80">
        <v>19</v>
      </c>
      <c r="C6" s="81">
        <v>101</v>
      </c>
      <c r="D6" s="81">
        <f t="shared" ref="D6:D43" si="0">SUM(B6:C6)</f>
        <v>120</v>
      </c>
      <c r="E6" s="81">
        <v>0</v>
      </c>
      <c r="F6" s="81">
        <v>15</v>
      </c>
      <c r="G6" s="81">
        <v>103</v>
      </c>
      <c r="H6" s="81">
        <v>2</v>
      </c>
      <c r="I6" s="81">
        <f t="shared" ref="I6:I43" si="1">SUM(E6:H6)</f>
        <v>120</v>
      </c>
      <c r="J6" s="81">
        <v>9</v>
      </c>
      <c r="K6" s="81">
        <v>1</v>
      </c>
      <c r="L6" s="81">
        <v>2</v>
      </c>
      <c r="M6" s="81">
        <v>108</v>
      </c>
      <c r="N6" s="81">
        <f t="shared" ref="N6:N43" si="2">SUM(J6:M6)</f>
        <v>120</v>
      </c>
      <c r="O6" s="81" t="s">
        <v>40</v>
      </c>
      <c r="P6" s="82" t="s">
        <v>40</v>
      </c>
      <c r="Q6" s="83" t="s">
        <v>371</v>
      </c>
      <c r="R6" s="83" t="s">
        <v>372</v>
      </c>
    </row>
    <row r="7" spans="1:18" ht="80.25" customHeight="1">
      <c r="A7" s="79" t="s">
        <v>373</v>
      </c>
      <c r="B7" s="80">
        <v>29</v>
      </c>
      <c r="C7" s="81">
        <v>31</v>
      </c>
      <c r="D7" s="81">
        <f t="shared" si="0"/>
        <v>60</v>
      </c>
      <c r="E7" s="81">
        <v>0</v>
      </c>
      <c r="F7" s="81">
        <v>0</v>
      </c>
      <c r="G7" s="81">
        <v>60</v>
      </c>
      <c r="H7" s="81">
        <v>0</v>
      </c>
      <c r="I7" s="81">
        <f t="shared" si="1"/>
        <v>60</v>
      </c>
      <c r="J7" s="81">
        <v>0</v>
      </c>
      <c r="K7" s="81">
        <v>0</v>
      </c>
      <c r="L7" s="81">
        <v>0</v>
      </c>
      <c r="M7" s="81">
        <v>60</v>
      </c>
      <c r="N7" s="81">
        <f t="shared" si="2"/>
        <v>60</v>
      </c>
      <c r="O7" s="81" t="s">
        <v>374</v>
      </c>
      <c r="P7" s="82" t="s">
        <v>232</v>
      </c>
      <c r="Q7" s="84" t="s">
        <v>375</v>
      </c>
      <c r="R7" s="83" t="s">
        <v>376</v>
      </c>
    </row>
    <row r="8" spans="1:18" ht="30">
      <c r="A8" s="79" t="s">
        <v>377</v>
      </c>
      <c r="B8" s="80">
        <v>14</v>
      </c>
      <c r="C8" s="81">
        <v>16</v>
      </c>
      <c r="D8" s="81">
        <f t="shared" si="0"/>
        <v>30</v>
      </c>
      <c r="E8" s="81">
        <v>0</v>
      </c>
      <c r="F8" s="81">
        <v>0</v>
      </c>
      <c r="G8" s="81">
        <v>30</v>
      </c>
      <c r="H8" s="81">
        <v>0</v>
      </c>
      <c r="I8" s="81">
        <f t="shared" si="1"/>
        <v>30</v>
      </c>
      <c r="J8" s="81">
        <v>0</v>
      </c>
      <c r="K8" s="81">
        <v>0</v>
      </c>
      <c r="L8" s="81">
        <v>0</v>
      </c>
      <c r="M8" s="81">
        <v>30</v>
      </c>
      <c r="N8" s="81">
        <f t="shared" si="2"/>
        <v>30</v>
      </c>
      <c r="O8" s="81" t="s">
        <v>374</v>
      </c>
      <c r="P8" s="82" t="s">
        <v>226</v>
      </c>
      <c r="Q8" s="84" t="s">
        <v>451</v>
      </c>
      <c r="R8" s="83" t="s">
        <v>378</v>
      </c>
    </row>
    <row r="9" spans="1:18" ht="65.25" customHeight="1">
      <c r="A9" s="79" t="s">
        <v>373</v>
      </c>
      <c r="B9" s="85">
        <v>33</v>
      </c>
      <c r="C9" s="86">
        <v>27</v>
      </c>
      <c r="D9" s="81">
        <f t="shared" si="0"/>
        <v>60</v>
      </c>
      <c r="E9" s="86">
        <v>0</v>
      </c>
      <c r="F9" s="86">
        <v>0</v>
      </c>
      <c r="G9" s="86">
        <v>60</v>
      </c>
      <c r="H9" s="86">
        <v>0</v>
      </c>
      <c r="I9" s="81">
        <f t="shared" si="1"/>
        <v>60</v>
      </c>
      <c r="J9" s="86">
        <v>0</v>
      </c>
      <c r="K9" s="86">
        <v>0</v>
      </c>
      <c r="L9" s="86">
        <v>0</v>
      </c>
      <c r="M9" s="86">
        <v>60</v>
      </c>
      <c r="N9" s="81">
        <f t="shared" si="2"/>
        <v>60</v>
      </c>
      <c r="O9" s="81" t="s">
        <v>374</v>
      </c>
      <c r="P9" s="82" t="s">
        <v>232</v>
      </c>
      <c r="Q9" s="84" t="s">
        <v>375</v>
      </c>
      <c r="R9" s="83" t="s">
        <v>376</v>
      </c>
    </row>
    <row r="10" spans="1:18" ht="57" customHeight="1">
      <c r="A10" s="79" t="s">
        <v>379</v>
      </c>
      <c r="B10" s="80">
        <v>17</v>
      </c>
      <c r="C10" s="81">
        <v>13</v>
      </c>
      <c r="D10" s="81">
        <f t="shared" si="0"/>
        <v>30</v>
      </c>
      <c r="E10" s="81">
        <v>0</v>
      </c>
      <c r="F10" s="81">
        <v>0</v>
      </c>
      <c r="G10" s="81">
        <v>30</v>
      </c>
      <c r="H10" s="81">
        <v>0</v>
      </c>
      <c r="I10" s="81">
        <f t="shared" si="1"/>
        <v>30</v>
      </c>
      <c r="J10" s="81">
        <v>0</v>
      </c>
      <c r="K10" s="81">
        <v>0</v>
      </c>
      <c r="L10" s="81">
        <v>0</v>
      </c>
      <c r="M10" s="81">
        <v>30</v>
      </c>
      <c r="N10" s="81">
        <f t="shared" si="2"/>
        <v>30</v>
      </c>
      <c r="O10" s="81" t="s">
        <v>374</v>
      </c>
      <c r="P10" s="82" t="s">
        <v>226</v>
      </c>
      <c r="Q10" s="84" t="s">
        <v>380</v>
      </c>
      <c r="R10" s="83" t="s">
        <v>381</v>
      </c>
    </row>
    <row r="11" spans="1:18" ht="63.75" customHeight="1">
      <c r="A11" s="79" t="s">
        <v>382</v>
      </c>
      <c r="B11" s="80">
        <v>20</v>
      </c>
      <c r="C11" s="81">
        <v>30</v>
      </c>
      <c r="D11" s="81">
        <f t="shared" si="0"/>
        <v>50</v>
      </c>
      <c r="E11" s="81">
        <v>0</v>
      </c>
      <c r="F11" s="81">
        <v>50</v>
      </c>
      <c r="G11" s="81">
        <v>0</v>
      </c>
      <c r="H11" s="81">
        <v>0</v>
      </c>
      <c r="I11" s="81">
        <f t="shared" si="1"/>
        <v>50</v>
      </c>
      <c r="J11" s="81">
        <v>0</v>
      </c>
      <c r="K11" s="81">
        <v>0</v>
      </c>
      <c r="L11" s="81">
        <v>0</v>
      </c>
      <c r="M11" s="81">
        <v>50</v>
      </c>
      <c r="N11" s="81">
        <f t="shared" si="2"/>
        <v>50</v>
      </c>
      <c r="O11" s="81" t="s">
        <v>374</v>
      </c>
      <c r="P11" s="82" t="s">
        <v>232</v>
      </c>
      <c r="Q11" s="84" t="s">
        <v>383</v>
      </c>
      <c r="R11" s="83" t="s">
        <v>384</v>
      </c>
    </row>
    <row r="12" spans="1:18" ht="59.25" customHeight="1">
      <c r="A12" s="79" t="s">
        <v>373</v>
      </c>
      <c r="B12" s="80">
        <v>12</v>
      </c>
      <c r="C12" s="81">
        <v>18</v>
      </c>
      <c r="D12" s="81">
        <f t="shared" si="0"/>
        <v>30</v>
      </c>
      <c r="E12" s="81">
        <v>0</v>
      </c>
      <c r="F12" s="81">
        <v>0</v>
      </c>
      <c r="G12" s="81">
        <v>30</v>
      </c>
      <c r="H12" s="81">
        <v>0</v>
      </c>
      <c r="I12" s="81">
        <f t="shared" si="1"/>
        <v>30</v>
      </c>
      <c r="J12" s="81">
        <v>0</v>
      </c>
      <c r="K12" s="81">
        <v>0</v>
      </c>
      <c r="L12" s="81">
        <v>0</v>
      </c>
      <c r="M12" s="81">
        <v>30</v>
      </c>
      <c r="N12" s="81">
        <f t="shared" si="2"/>
        <v>30</v>
      </c>
      <c r="O12" s="81" t="s">
        <v>374</v>
      </c>
      <c r="P12" s="82" t="s">
        <v>226</v>
      </c>
      <c r="Q12" s="84" t="s">
        <v>385</v>
      </c>
      <c r="R12" s="83" t="s">
        <v>381</v>
      </c>
    </row>
    <row r="13" spans="1:18" ht="71.25" customHeight="1">
      <c r="A13" s="79" t="s">
        <v>373</v>
      </c>
      <c r="B13" s="80">
        <v>34</v>
      </c>
      <c r="C13" s="81">
        <v>26</v>
      </c>
      <c r="D13" s="81">
        <f t="shared" si="0"/>
        <v>60</v>
      </c>
      <c r="E13" s="81">
        <v>0</v>
      </c>
      <c r="F13" s="81">
        <v>0</v>
      </c>
      <c r="G13" s="81">
        <v>60</v>
      </c>
      <c r="H13" s="81">
        <v>0</v>
      </c>
      <c r="I13" s="81">
        <f t="shared" si="1"/>
        <v>60</v>
      </c>
      <c r="J13" s="81">
        <v>0</v>
      </c>
      <c r="K13" s="81">
        <v>0</v>
      </c>
      <c r="L13" s="81">
        <v>0</v>
      </c>
      <c r="M13" s="81">
        <v>60</v>
      </c>
      <c r="N13" s="81">
        <f t="shared" si="2"/>
        <v>60</v>
      </c>
      <c r="O13" s="81" t="s">
        <v>374</v>
      </c>
      <c r="P13" s="82" t="s">
        <v>232</v>
      </c>
      <c r="Q13" s="84" t="s">
        <v>386</v>
      </c>
      <c r="R13" s="83" t="s">
        <v>376</v>
      </c>
    </row>
    <row r="14" spans="1:18" ht="71.25" customHeight="1">
      <c r="A14" s="79" t="s">
        <v>373</v>
      </c>
      <c r="B14" s="80">
        <v>62</v>
      </c>
      <c r="C14" s="81">
        <v>53</v>
      </c>
      <c r="D14" s="81">
        <f t="shared" si="0"/>
        <v>115</v>
      </c>
      <c r="E14" s="81">
        <v>0</v>
      </c>
      <c r="F14" s="81">
        <v>0</v>
      </c>
      <c r="G14" s="81">
        <v>115</v>
      </c>
      <c r="H14" s="81">
        <v>0</v>
      </c>
      <c r="I14" s="81">
        <f t="shared" si="1"/>
        <v>115</v>
      </c>
      <c r="J14" s="81">
        <v>0</v>
      </c>
      <c r="K14" s="81">
        <v>0</v>
      </c>
      <c r="L14" s="81">
        <v>0</v>
      </c>
      <c r="M14" s="81">
        <v>115</v>
      </c>
      <c r="N14" s="81">
        <f t="shared" si="2"/>
        <v>115</v>
      </c>
      <c r="O14" s="81" t="s">
        <v>374</v>
      </c>
      <c r="P14" s="82" t="s">
        <v>232</v>
      </c>
      <c r="Q14" s="83" t="s">
        <v>387</v>
      </c>
      <c r="R14" s="83" t="s">
        <v>388</v>
      </c>
    </row>
    <row r="15" spans="1:18" ht="80.25" customHeight="1">
      <c r="A15" s="79" t="s">
        <v>373</v>
      </c>
      <c r="B15" s="80">
        <v>3</v>
      </c>
      <c r="C15" s="81">
        <v>49</v>
      </c>
      <c r="D15" s="81">
        <f t="shared" si="0"/>
        <v>52</v>
      </c>
      <c r="E15" s="81">
        <v>0</v>
      </c>
      <c r="F15" s="81">
        <v>0</v>
      </c>
      <c r="G15" s="81">
        <v>52</v>
      </c>
      <c r="H15" s="81">
        <v>0</v>
      </c>
      <c r="I15" s="81">
        <f t="shared" si="1"/>
        <v>52</v>
      </c>
      <c r="J15" s="81">
        <v>0</v>
      </c>
      <c r="K15" s="81">
        <v>0</v>
      </c>
      <c r="L15" s="81">
        <v>0</v>
      </c>
      <c r="M15" s="81">
        <v>52</v>
      </c>
      <c r="N15" s="81">
        <f t="shared" si="2"/>
        <v>52</v>
      </c>
      <c r="O15" s="81" t="s">
        <v>374</v>
      </c>
      <c r="P15" s="82" t="s">
        <v>232</v>
      </c>
      <c r="Q15" s="83" t="s">
        <v>383</v>
      </c>
      <c r="R15" s="83" t="s">
        <v>384</v>
      </c>
    </row>
    <row r="16" spans="1:18" ht="45">
      <c r="A16" s="79" t="s">
        <v>389</v>
      </c>
      <c r="B16" s="80">
        <v>24</v>
      </c>
      <c r="C16" s="81">
        <v>51</v>
      </c>
      <c r="D16" s="81">
        <f t="shared" si="0"/>
        <v>75</v>
      </c>
      <c r="E16" s="81">
        <v>0</v>
      </c>
      <c r="F16" s="81">
        <v>75</v>
      </c>
      <c r="G16" s="81">
        <v>0</v>
      </c>
      <c r="H16" s="81">
        <v>0</v>
      </c>
      <c r="I16" s="81">
        <f t="shared" si="1"/>
        <v>75</v>
      </c>
      <c r="J16" s="81">
        <v>66</v>
      </c>
      <c r="K16" s="81">
        <v>0</v>
      </c>
      <c r="L16" s="81">
        <v>0</v>
      </c>
      <c r="M16" s="81">
        <v>9</v>
      </c>
      <c r="N16" s="81">
        <f t="shared" si="2"/>
        <v>75</v>
      </c>
      <c r="O16" s="81" t="s">
        <v>32</v>
      </c>
      <c r="P16" s="82" t="s">
        <v>390</v>
      </c>
      <c r="Q16" s="83" t="s">
        <v>391</v>
      </c>
      <c r="R16" s="83" t="s">
        <v>392</v>
      </c>
    </row>
    <row r="17" spans="1:18" ht="45">
      <c r="A17" s="79" t="s">
        <v>389</v>
      </c>
      <c r="B17" s="80">
        <v>23</v>
      </c>
      <c r="C17" s="81">
        <v>127</v>
      </c>
      <c r="D17" s="81">
        <f t="shared" si="0"/>
        <v>150</v>
      </c>
      <c r="E17" s="81">
        <v>0</v>
      </c>
      <c r="F17" s="81">
        <v>26</v>
      </c>
      <c r="G17" s="81">
        <v>124</v>
      </c>
      <c r="H17" s="81">
        <v>0</v>
      </c>
      <c r="I17" s="81">
        <f t="shared" si="1"/>
        <v>150</v>
      </c>
      <c r="J17" s="81">
        <v>140</v>
      </c>
      <c r="K17" s="81">
        <v>0</v>
      </c>
      <c r="L17" s="81">
        <v>0</v>
      </c>
      <c r="M17" s="81">
        <v>10</v>
      </c>
      <c r="N17" s="81">
        <f t="shared" si="2"/>
        <v>150</v>
      </c>
      <c r="O17" s="81" t="s">
        <v>32</v>
      </c>
      <c r="P17" s="82" t="s">
        <v>390</v>
      </c>
      <c r="Q17" s="83" t="s">
        <v>391</v>
      </c>
      <c r="R17" s="83" t="s">
        <v>392</v>
      </c>
    </row>
    <row r="18" spans="1:18" ht="60">
      <c r="A18" s="79" t="s">
        <v>393</v>
      </c>
      <c r="B18" s="80">
        <v>26</v>
      </c>
      <c r="C18" s="81">
        <v>18</v>
      </c>
      <c r="D18" s="81">
        <f t="shared" si="0"/>
        <v>44</v>
      </c>
      <c r="E18" s="81">
        <v>0</v>
      </c>
      <c r="F18" s="81">
        <v>44</v>
      </c>
      <c r="G18" s="81">
        <v>0</v>
      </c>
      <c r="H18" s="81">
        <v>0</v>
      </c>
      <c r="I18" s="81">
        <f t="shared" si="1"/>
        <v>44</v>
      </c>
      <c r="J18" s="81">
        <v>0</v>
      </c>
      <c r="K18" s="81">
        <v>0</v>
      </c>
      <c r="L18" s="81">
        <v>0</v>
      </c>
      <c r="M18" s="81">
        <v>44</v>
      </c>
      <c r="N18" s="81">
        <f t="shared" si="2"/>
        <v>44</v>
      </c>
      <c r="O18" s="81" t="s">
        <v>137</v>
      </c>
      <c r="P18" s="82" t="s">
        <v>394</v>
      </c>
      <c r="Q18" s="83" t="s">
        <v>395</v>
      </c>
      <c r="R18" s="83" t="s">
        <v>396</v>
      </c>
    </row>
    <row r="19" spans="1:18" ht="89.25" customHeight="1">
      <c r="A19" s="79" t="s">
        <v>373</v>
      </c>
      <c r="B19" s="80">
        <v>10</v>
      </c>
      <c r="C19" s="81">
        <v>19</v>
      </c>
      <c r="D19" s="81">
        <f t="shared" si="0"/>
        <v>29</v>
      </c>
      <c r="E19" s="81">
        <v>0</v>
      </c>
      <c r="F19" s="81">
        <v>3</v>
      </c>
      <c r="G19" s="81">
        <v>25</v>
      </c>
      <c r="H19" s="81">
        <v>1</v>
      </c>
      <c r="I19" s="81">
        <f t="shared" si="1"/>
        <v>29</v>
      </c>
      <c r="J19" s="81">
        <v>1</v>
      </c>
      <c r="K19" s="81">
        <v>1</v>
      </c>
      <c r="L19" s="81">
        <v>0</v>
      </c>
      <c r="M19" s="81">
        <v>27</v>
      </c>
      <c r="N19" s="81">
        <f t="shared" si="2"/>
        <v>29</v>
      </c>
      <c r="O19" s="81" t="s">
        <v>137</v>
      </c>
      <c r="P19" s="82" t="s">
        <v>137</v>
      </c>
      <c r="Q19" s="84" t="s">
        <v>397</v>
      </c>
      <c r="R19" s="83" t="s">
        <v>398</v>
      </c>
    </row>
    <row r="20" spans="1:18" ht="30">
      <c r="A20" s="79" t="s">
        <v>393</v>
      </c>
      <c r="B20" s="80">
        <v>113</v>
      </c>
      <c r="C20" s="81">
        <v>60</v>
      </c>
      <c r="D20" s="81">
        <f t="shared" si="0"/>
        <v>173</v>
      </c>
      <c r="E20" s="81">
        <v>144</v>
      </c>
      <c r="F20" s="81">
        <v>29</v>
      </c>
      <c r="G20" s="81">
        <v>0</v>
      </c>
      <c r="H20" s="81">
        <v>0</v>
      </c>
      <c r="I20" s="81">
        <f t="shared" si="1"/>
        <v>173</v>
      </c>
      <c r="J20" s="81">
        <v>0</v>
      </c>
      <c r="K20" s="81">
        <v>0</v>
      </c>
      <c r="L20" s="81">
        <v>0</v>
      </c>
      <c r="M20" s="81">
        <v>173</v>
      </c>
      <c r="N20" s="81">
        <f t="shared" si="2"/>
        <v>173</v>
      </c>
      <c r="O20" s="81" t="s">
        <v>137</v>
      </c>
      <c r="P20" s="82" t="s">
        <v>137</v>
      </c>
      <c r="Q20" s="83" t="s">
        <v>399</v>
      </c>
      <c r="R20" s="83" t="s">
        <v>400</v>
      </c>
    </row>
    <row r="21" spans="1:18" ht="78.75">
      <c r="A21" s="79" t="s">
        <v>393</v>
      </c>
      <c r="B21" s="87">
        <v>1</v>
      </c>
      <c r="C21" s="88">
        <v>46</v>
      </c>
      <c r="D21" s="81">
        <f t="shared" si="0"/>
        <v>47</v>
      </c>
      <c r="E21" s="88">
        <v>0</v>
      </c>
      <c r="F21" s="88">
        <v>10</v>
      </c>
      <c r="G21" s="88">
        <v>34</v>
      </c>
      <c r="H21" s="88">
        <v>3</v>
      </c>
      <c r="I21" s="81">
        <f t="shared" si="1"/>
        <v>47</v>
      </c>
      <c r="J21" s="88">
        <v>0</v>
      </c>
      <c r="K21" s="88">
        <v>0</v>
      </c>
      <c r="L21" s="88">
        <v>0</v>
      </c>
      <c r="M21" s="88">
        <v>73</v>
      </c>
      <c r="N21" s="81">
        <f t="shared" si="2"/>
        <v>73</v>
      </c>
      <c r="O21" s="88" t="s">
        <v>137</v>
      </c>
      <c r="P21" s="89" t="s">
        <v>401</v>
      </c>
      <c r="Q21" s="90" t="s">
        <v>402</v>
      </c>
      <c r="R21" s="90" t="s">
        <v>403</v>
      </c>
    </row>
    <row r="22" spans="1:18" ht="60">
      <c r="A22" s="91" t="s">
        <v>373</v>
      </c>
      <c r="B22" s="92">
        <v>5</v>
      </c>
      <c r="C22" s="93">
        <v>15</v>
      </c>
      <c r="D22" s="81">
        <f t="shared" si="0"/>
        <v>20</v>
      </c>
      <c r="E22" s="93">
        <v>0</v>
      </c>
      <c r="F22" s="93">
        <v>4</v>
      </c>
      <c r="G22" s="93">
        <v>16</v>
      </c>
      <c r="H22" s="93">
        <v>0</v>
      </c>
      <c r="I22" s="81">
        <f t="shared" si="1"/>
        <v>20</v>
      </c>
      <c r="J22" s="93">
        <v>0</v>
      </c>
      <c r="K22" s="93">
        <v>0</v>
      </c>
      <c r="L22" s="93">
        <v>0</v>
      </c>
      <c r="M22" s="93">
        <v>20</v>
      </c>
      <c r="N22" s="81">
        <f t="shared" si="2"/>
        <v>20</v>
      </c>
      <c r="O22" s="94" t="s">
        <v>137</v>
      </c>
      <c r="P22" s="95" t="s">
        <v>137</v>
      </c>
      <c r="Q22" s="96" t="s">
        <v>404</v>
      </c>
      <c r="R22" s="96" t="s">
        <v>405</v>
      </c>
    </row>
    <row r="23" spans="1:18" ht="31.5">
      <c r="A23" s="91" t="s">
        <v>406</v>
      </c>
      <c r="B23" s="87">
        <v>70</v>
      </c>
      <c r="C23" s="88">
        <v>65</v>
      </c>
      <c r="D23" s="81">
        <f t="shared" si="0"/>
        <v>135</v>
      </c>
      <c r="E23" s="88">
        <v>0</v>
      </c>
      <c r="F23" s="88">
        <v>135</v>
      </c>
      <c r="G23" s="88">
        <v>0</v>
      </c>
      <c r="H23" s="88">
        <v>0</v>
      </c>
      <c r="I23" s="81">
        <f t="shared" si="1"/>
        <v>135</v>
      </c>
      <c r="J23" s="88">
        <v>0</v>
      </c>
      <c r="K23" s="88">
        <v>0</v>
      </c>
      <c r="L23" s="88">
        <v>0</v>
      </c>
      <c r="M23" s="88">
        <v>135</v>
      </c>
      <c r="N23" s="81">
        <f t="shared" si="2"/>
        <v>135</v>
      </c>
      <c r="O23" s="88" t="s">
        <v>156</v>
      </c>
      <c r="P23" s="89" t="s">
        <v>407</v>
      </c>
      <c r="Q23" s="90" t="s">
        <v>408</v>
      </c>
      <c r="R23" s="90" t="s">
        <v>409</v>
      </c>
    </row>
    <row r="24" spans="1:18" ht="78.75">
      <c r="A24" s="91" t="s">
        <v>410</v>
      </c>
      <c r="B24" s="87">
        <v>10</v>
      </c>
      <c r="C24" s="88">
        <v>35</v>
      </c>
      <c r="D24" s="81">
        <f t="shared" si="0"/>
        <v>45</v>
      </c>
      <c r="E24" s="88">
        <v>2</v>
      </c>
      <c r="F24" s="88">
        <v>20</v>
      </c>
      <c r="G24" s="88">
        <v>18</v>
      </c>
      <c r="H24" s="88">
        <v>5</v>
      </c>
      <c r="I24" s="81">
        <f t="shared" si="1"/>
        <v>45</v>
      </c>
      <c r="J24" s="88">
        <v>1</v>
      </c>
      <c r="K24" s="88">
        <v>0</v>
      </c>
      <c r="L24" s="88">
        <v>0</v>
      </c>
      <c r="M24" s="88">
        <v>44</v>
      </c>
      <c r="N24" s="81">
        <f t="shared" si="2"/>
        <v>45</v>
      </c>
      <c r="O24" s="88" t="s">
        <v>156</v>
      </c>
      <c r="P24" s="89" t="s">
        <v>157</v>
      </c>
      <c r="Q24" s="90" t="s">
        <v>411</v>
      </c>
      <c r="R24" s="90" t="s">
        <v>412</v>
      </c>
    </row>
    <row r="25" spans="1:18" ht="78.75">
      <c r="A25" s="91" t="s">
        <v>373</v>
      </c>
      <c r="B25" s="87">
        <v>0</v>
      </c>
      <c r="C25" s="88">
        <v>42</v>
      </c>
      <c r="D25" s="81">
        <f t="shared" si="0"/>
        <v>42</v>
      </c>
      <c r="E25" s="88">
        <v>2</v>
      </c>
      <c r="F25" s="88">
        <v>20</v>
      </c>
      <c r="G25" s="88">
        <v>17</v>
      </c>
      <c r="H25" s="88">
        <v>3</v>
      </c>
      <c r="I25" s="81">
        <f t="shared" si="1"/>
        <v>42</v>
      </c>
      <c r="J25" s="88">
        <v>1</v>
      </c>
      <c r="K25" s="88">
        <v>0</v>
      </c>
      <c r="L25" s="88">
        <v>0</v>
      </c>
      <c r="M25" s="88">
        <v>41</v>
      </c>
      <c r="N25" s="81">
        <f t="shared" si="2"/>
        <v>42</v>
      </c>
      <c r="O25" s="88" t="s">
        <v>156</v>
      </c>
      <c r="P25" s="89" t="s">
        <v>407</v>
      </c>
      <c r="Q25" s="90" t="s">
        <v>413</v>
      </c>
      <c r="R25" s="90" t="s">
        <v>414</v>
      </c>
    </row>
    <row r="26" spans="1:18" ht="78.75">
      <c r="A26" s="91" t="s">
        <v>410</v>
      </c>
      <c r="B26" s="87">
        <v>0</v>
      </c>
      <c r="C26" s="88">
        <v>23</v>
      </c>
      <c r="D26" s="81">
        <f t="shared" si="0"/>
        <v>23</v>
      </c>
      <c r="E26" s="88">
        <v>0</v>
      </c>
      <c r="F26" s="88">
        <v>10</v>
      </c>
      <c r="G26" s="88">
        <v>10</v>
      </c>
      <c r="H26" s="88">
        <v>3</v>
      </c>
      <c r="I26" s="81">
        <f t="shared" si="1"/>
        <v>23</v>
      </c>
      <c r="J26" s="88">
        <v>0</v>
      </c>
      <c r="K26" s="88">
        <v>0</v>
      </c>
      <c r="L26" s="88">
        <v>0</v>
      </c>
      <c r="M26" s="88">
        <v>23</v>
      </c>
      <c r="N26" s="81">
        <f t="shared" si="2"/>
        <v>23</v>
      </c>
      <c r="O26" s="88" t="s">
        <v>156</v>
      </c>
      <c r="P26" s="89" t="s">
        <v>407</v>
      </c>
      <c r="Q26" s="90" t="s">
        <v>413</v>
      </c>
      <c r="R26" s="90" t="s">
        <v>414</v>
      </c>
    </row>
    <row r="27" spans="1:18" ht="63">
      <c r="A27" s="91" t="s">
        <v>415</v>
      </c>
      <c r="B27" s="87">
        <v>0</v>
      </c>
      <c r="C27" s="88">
        <v>38</v>
      </c>
      <c r="D27" s="81">
        <f t="shared" si="0"/>
        <v>38</v>
      </c>
      <c r="E27" s="88">
        <v>0</v>
      </c>
      <c r="F27" s="88">
        <v>19</v>
      </c>
      <c r="G27" s="88">
        <v>11</v>
      </c>
      <c r="H27" s="88">
        <v>8</v>
      </c>
      <c r="I27" s="81">
        <f t="shared" si="1"/>
        <v>38</v>
      </c>
      <c r="J27" s="88">
        <v>3</v>
      </c>
      <c r="K27" s="88">
        <v>0</v>
      </c>
      <c r="L27" s="88">
        <v>0</v>
      </c>
      <c r="M27" s="88">
        <v>35</v>
      </c>
      <c r="N27" s="81">
        <f t="shared" si="2"/>
        <v>38</v>
      </c>
      <c r="O27" s="88" t="s">
        <v>156</v>
      </c>
      <c r="P27" s="89" t="s">
        <v>157</v>
      </c>
      <c r="Q27" s="90" t="s">
        <v>416</v>
      </c>
      <c r="R27" s="90" t="s">
        <v>417</v>
      </c>
    </row>
    <row r="28" spans="1:18" ht="31.5">
      <c r="A28" s="91" t="s">
        <v>418</v>
      </c>
      <c r="B28" s="87">
        <v>114</v>
      </c>
      <c r="C28" s="88">
        <v>128</v>
      </c>
      <c r="D28" s="81">
        <f t="shared" si="0"/>
        <v>242</v>
      </c>
      <c r="E28" s="88">
        <v>212</v>
      </c>
      <c r="F28" s="88">
        <v>16</v>
      </c>
      <c r="G28" s="88">
        <v>14</v>
      </c>
      <c r="H28" s="88">
        <v>0</v>
      </c>
      <c r="I28" s="81">
        <f t="shared" si="1"/>
        <v>242</v>
      </c>
      <c r="J28" s="88">
        <v>0</v>
      </c>
      <c r="K28" s="88">
        <v>0</v>
      </c>
      <c r="L28" s="88">
        <v>0</v>
      </c>
      <c r="M28" s="88">
        <v>242</v>
      </c>
      <c r="N28" s="81">
        <f t="shared" si="2"/>
        <v>242</v>
      </c>
      <c r="O28" s="88" t="s">
        <v>156</v>
      </c>
      <c r="P28" s="89" t="s">
        <v>407</v>
      </c>
      <c r="Q28" s="90" t="s">
        <v>419</v>
      </c>
      <c r="R28" s="90" t="s">
        <v>420</v>
      </c>
    </row>
    <row r="29" spans="1:18" ht="63">
      <c r="A29" s="91" t="s">
        <v>421</v>
      </c>
      <c r="B29" s="87">
        <v>0</v>
      </c>
      <c r="C29" s="88">
        <v>26</v>
      </c>
      <c r="D29" s="81">
        <f t="shared" si="0"/>
        <v>26</v>
      </c>
      <c r="E29" s="88">
        <v>0</v>
      </c>
      <c r="F29" s="88">
        <v>6</v>
      </c>
      <c r="G29" s="88">
        <v>18</v>
      </c>
      <c r="H29" s="88">
        <v>2</v>
      </c>
      <c r="I29" s="81">
        <f t="shared" si="1"/>
        <v>26</v>
      </c>
      <c r="J29" s="88">
        <v>1</v>
      </c>
      <c r="K29" s="88">
        <v>0</v>
      </c>
      <c r="L29" s="88">
        <v>0</v>
      </c>
      <c r="M29" s="88">
        <v>25</v>
      </c>
      <c r="N29" s="81">
        <f t="shared" si="2"/>
        <v>26</v>
      </c>
      <c r="O29" s="88" t="s">
        <v>156</v>
      </c>
      <c r="P29" s="89" t="s">
        <v>157</v>
      </c>
      <c r="Q29" s="90" t="s">
        <v>422</v>
      </c>
      <c r="R29" s="90" t="s">
        <v>417</v>
      </c>
    </row>
    <row r="30" spans="1:18" ht="31.5">
      <c r="A30" s="91" t="s">
        <v>423</v>
      </c>
      <c r="B30" s="87">
        <v>45</v>
      </c>
      <c r="C30" s="88">
        <v>52</v>
      </c>
      <c r="D30" s="81">
        <f t="shared" si="0"/>
        <v>97</v>
      </c>
      <c r="E30" s="88">
        <v>88</v>
      </c>
      <c r="F30" s="88">
        <v>1</v>
      </c>
      <c r="G30" s="88">
        <v>8</v>
      </c>
      <c r="H30" s="88">
        <v>0</v>
      </c>
      <c r="I30" s="81">
        <f t="shared" si="1"/>
        <v>97</v>
      </c>
      <c r="J30" s="88">
        <v>0</v>
      </c>
      <c r="K30" s="88">
        <v>0</v>
      </c>
      <c r="L30" s="88">
        <v>0</v>
      </c>
      <c r="M30" s="88">
        <v>97</v>
      </c>
      <c r="N30" s="81">
        <f t="shared" si="2"/>
        <v>97</v>
      </c>
      <c r="O30" s="88" t="s">
        <v>156</v>
      </c>
      <c r="P30" s="89" t="s">
        <v>407</v>
      </c>
      <c r="Q30" s="90" t="s">
        <v>408</v>
      </c>
      <c r="R30" s="90" t="s">
        <v>420</v>
      </c>
    </row>
    <row r="31" spans="1:18" ht="78.75">
      <c r="A31" s="91" t="s">
        <v>424</v>
      </c>
      <c r="B31" s="87">
        <v>8</v>
      </c>
      <c r="C31" s="88">
        <v>12</v>
      </c>
      <c r="D31" s="81">
        <f t="shared" si="0"/>
        <v>20</v>
      </c>
      <c r="E31" s="88">
        <v>1</v>
      </c>
      <c r="F31" s="88">
        <v>13</v>
      </c>
      <c r="G31" s="88">
        <v>6</v>
      </c>
      <c r="H31" s="88">
        <v>0</v>
      </c>
      <c r="I31" s="81">
        <f t="shared" si="1"/>
        <v>20</v>
      </c>
      <c r="J31" s="88">
        <v>1</v>
      </c>
      <c r="K31" s="88">
        <v>0</v>
      </c>
      <c r="L31" s="88">
        <v>0</v>
      </c>
      <c r="M31" s="88">
        <v>19</v>
      </c>
      <c r="N31" s="81">
        <f t="shared" si="2"/>
        <v>20</v>
      </c>
      <c r="O31" s="88" t="s">
        <v>156</v>
      </c>
      <c r="P31" s="89" t="s">
        <v>157</v>
      </c>
      <c r="Q31" s="90" t="s">
        <v>425</v>
      </c>
      <c r="R31" s="90" t="s">
        <v>426</v>
      </c>
    </row>
    <row r="32" spans="1:18" ht="47.25">
      <c r="A32" s="91" t="s">
        <v>423</v>
      </c>
      <c r="B32" s="87">
        <v>33</v>
      </c>
      <c r="C32" s="88">
        <v>48</v>
      </c>
      <c r="D32" s="81">
        <f t="shared" si="0"/>
        <v>81</v>
      </c>
      <c r="E32" s="88">
        <v>51</v>
      </c>
      <c r="F32" s="88">
        <v>17</v>
      </c>
      <c r="G32" s="88">
        <v>12</v>
      </c>
      <c r="H32" s="88">
        <v>1</v>
      </c>
      <c r="I32" s="81">
        <f t="shared" si="1"/>
        <v>81</v>
      </c>
      <c r="J32" s="88">
        <v>0</v>
      </c>
      <c r="K32" s="88">
        <v>0</v>
      </c>
      <c r="L32" s="88">
        <v>0</v>
      </c>
      <c r="M32" s="88">
        <v>81</v>
      </c>
      <c r="N32" s="81">
        <f t="shared" si="2"/>
        <v>81</v>
      </c>
      <c r="O32" s="88" t="s">
        <v>156</v>
      </c>
      <c r="P32" s="89" t="s">
        <v>407</v>
      </c>
      <c r="Q32" s="90" t="s">
        <v>427</v>
      </c>
      <c r="R32" s="90" t="s">
        <v>428</v>
      </c>
    </row>
    <row r="33" spans="1:18" ht="47.25">
      <c r="A33" s="91" t="s">
        <v>415</v>
      </c>
      <c r="B33" s="87">
        <v>8</v>
      </c>
      <c r="C33" s="88">
        <v>13</v>
      </c>
      <c r="D33" s="81">
        <f t="shared" si="0"/>
        <v>21</v>
      </c>
      <c r="E33" s="88">
        <v>1</v>
      </c>
      <c r="F33" s="88">
        <v>7</v>
      </c>
      <c r="G33" s="88">
        <v>12</v>
      </c>
      <c r="H33" s="88">
        <v>1</v>
      </c>
      <c r="I33" s="81">
        <f t="shared" si="1"/>
        <v>21</v>
      </c>
      <c r="J33" s="88">
        <v>0</v>
      </c>
      <c r="K33" s="88">
        <v>0</v>
      </c>
      <c r="L33" s="88">
        <v>1</v>
      </c>
      <c r="M33" s="88">
        <v>20</v>
      </c>
      <c r="N33" s="81">
        <f t="shared" si="2"/>
        <v>21</v>
      </c>
      <c r="O33" s="88" t="s">
        <v>156</v>
      </c>
      <c r="P33" s="89" t="s">
        <v>157</v>
      </c>
      <c r="Q33" s="90" t="s">
        <v>429</v>
      </c>
      <c r="R33" s="90" t="s">
        <v>430</v>
      </c>
    </row>
    <row r="34" spans="1:18" ht="63">
      <c r="A34" s="91" t="s">
        <v>373</v>
      </c>
      <c r="B34" s="87">
        <v>0</v>
      </c>
      <c r="C34" s="88">
        <v>30</v>
      </c>
      <c r="D34" s="81">
        <f t="shared" si="0"/>
        <v>30</v>
      </c>
      <c r="E34" s="88">
        <v>0</v>
      </c>
      <c r="F34" s="88">
        <v>0</v>
      </c>
      <c r="G34" s="88">
        <v>6</v>
      </c>
      <c r="H34" s="88">
        <v>24</v>
      </c>
      <c r="I34" s="81">
        <f t="shared" si="1"/>
        <v>30</v>
      </c>
      <c r="J34" s="88">
        <v>0</v>
      </c>
      <c r="K34" s="88">
        <v>0</v>
      </c>
      <c r="L34" s="88">
        <v>1</v>
      </c>
      <c r="M34" s="88">
        <v>29</v>
      </c>
      <c r="N34" s="81">
        <f t="shared" si="2"/>
        <v>30</v>
      </c>
      <c r="O34" s="88" t="s">
        <v>156</v>
      </c>
      <c r="P34" s="89" t="s">
        <v>157</v>
      </c>
      <c r="Q34" s="90" t="s">
        <v>431</v>
      </c>
      <c r="R34" s="90" t="s">
        <v>432</v>
      </c>
    </row>
    <row r="35" spans="1:18" ht="63">
      <c r="A35" s="91" t="s">
        <v>373</v>
      </c>
      <c r="B35" s="87">
        <v>0</v>
      </c>
      <c r="C35" s="88">
        <v>27</v>
      </c>
      <c r="D35" s="81">
        <f t="shared" si="0"/>
        <v>27</v>
      </c>
      <c r="E35" s="88">
        <v>0</v>
      </c>
      <c r="F35" s="88">
        <v>18</v>
      </c>
      <c r="G35" s="88">
        <v>9</v>
      </c>
      <c r="H35" s="88">
        <v>0</v>
      </c>
      <c r="I35" s="81">
        <f t="shared" si="1"/>
        <v>27</v>
      </c>
      <c r="J35" s="88">
        <v>11</v>
      </c>
      <c r="K35" s="88">
        <v>0</v>
      </c>
      <c r="L35" s="88">
        <v>0</v>
      </c>
      <c r="M35" s="88">
        <v>15</v>
      </c>
      <c r="N35" s="81">
        <f t="shared" si="2"/>
        <v>26</v>
      </c>
      <c r="O35" s="88" t="s">
        <v>156</v>
      </c>
      <c r="P35" s="89" t="s">
        <v>157</v>
      </c>
      <c r="Q35" s="90" t="s">
        <v>433</v>
      </c>
      <c r="R35" s="90" t="s">
        <v>434</v>
      </c>
    </row>
    <row r="36" spans="1:18" ht="45">
      <c r="A36" s="91" t="s">
        <v>415</v>
      </c>
      <c r="B36" s="87">
        <v>4</v>
      </c>
      <c r="C36" s="88">
        <v>36</v>
      </c>
      <c r="D36" s="81">
        <f t="shared" si="0"/>
        <v>40</v>
      </c>
      <c r="E36" s="88">
        <v>0</v>
      </c>
      <c r="F36" s="88">
        <v>12</v>
      </c>
      <c r="G36" s="88">
        <v>23</v>
      </c>
      <c r="H36" s="88">
        <v>5</v>
      </c>
      <c r="I36" s="81">
        <f t="shared" si="1"/>
        <v>40</v>
      </c>
      <c r="J36" s="88">
        <v>17</v>
      </c>
      <c r="K36" s="88">
        <v>0</v>
      </c>
      <c r="L36" s="88">
        <v>4</v>
      </c>
      <c r="M36" s="88">
        <v>19</v>
      </c>
      <c r="N36" s="81">
        <f t="shared" si="2"/>
        <v>40</v>
      </c>
      <c r="O36" s="88" t="s">
        <v>156</v>
      </c>
      <c r="P36" s="89" t="s">
        <v>435</v>
      </c>
      <c r="Q36" s="90" t="s">
        <v>436</v>
      </c>
      <c r="R36" s="90" t="s">
        <v>437</v>
      </c>
    </row>
    <row r="37" spans="1:18" ht="121.5" customHeight="1">
      <c r="A37" s="91" t="s">
        <v>438</v>
      </c>
      <c r="B37" s="87">
        <v>0</v>
      </c>
      <c r="C37" s="88">
        <v>25</v>
      </c>
      <c r="D37" s="81">
        <f t="shared" si="0"/>
        <v>25</v>
      </c>
      <c r="E37" s="88">
        <v>0</v>
      </c>
      <c r="F37" s="88">
        <v>10</v>
      </c>
      <c r="G37" s="88">
        <v>15</v>
      </c>
      <c r="H37" s="88">
        <v>0</v>
      </c>
      <c r="I37" s="81">
        <f t="shared" si="1"/>
        <v>25</v>
      </c>
      <c r="J37" s="88">
        <v>0</v>
      </c>
      <c r="K37" s="88">
        <v>0</v>
      </c>
      <c r="L37" s="88">
        <v>0</v>
      </c>
      <c r="M37" s="88">
        <v>25</v>
      </c>
      <c r="N37" s="81">
        <f t="shared" si="2"/>
        <v>25</v>
      </c>
      <c r="O37" s="88" t="s">
        <v>35</v>
      </c>
      <c r="P37" s="89" t="s">
        <v>191</v>
      </c>
      <c r="Q37" s="90" t="s">
        <v>404</v>
      </c>
      <c r="R37" s="90" t="s">
        <v>439</v>
      </c>
    </row>
    <row r="38" spans="1:18" ht="63">
      <c r="A38" s="91" t="s">
        <v>373</v>
      </c>
      <c r="B38" s="87">
        <v>2</v>
      </c>
      <c r="C38" s="88">
        <v>65</v>
      </c>
      <c r="D38" s="81">
        <f t="shared" si="0"/>
        <v>67</v>
      </c>
      <c r="E38" s="88">
        <v>2</v>
      </c>
      <c r="F38" s="88">
        <v>11</v>
      </c>
      <c r="G38" s="88">
        <v>47</v>
      </c>
      <c r="H38" s="88">
        <v>5</v>
      </c>
      <c r="I38" s="81">
        <f t="shared" si="1"/>
        <v>65</v>
      </c>
      <c r="J38" s="88">
        <v>0</v>
      </c>
      <c r="K38" s="88">
        <v>0</v>
      </c>
      <c r="L38" s="88">
        <v>0</v>
      </c>
      <c r="M38" s="88">
        <v>65</v>
      </c>
      <c r="N38" s="81">
        <f t="shared" si="2"/>
        <v>65</v>
      </c>
      <c r="O38" s="88" t="s">
        <v>35</v>
      </c>
      <c r="P38" s="89" t="s">
        <v>38</v>
      </c>
      <c r="Q38" s="90" t="s">
        <v>440</v>
      </c>
      <c r="R38" s="90" t="s">
        <v>441</v>
      </c>
    </row>
    <row r="39" spans="1:18" ht="60">
      <c r="A39" s="91" t="s">
        <v>373</v>
      </c>
      <c r="B39" s="87">
        <v>13</v>
      </c>
      <c r="C39" s="88">
        <v>20</v>
      </c>
      <c r="D39" s="81">
        <f t="shared" si="0"/>
        <v>33</v>
      </c>
      <c r="E39" s="88">
        <v>2</v>
      </c>
      <c r="F39" s="88">
        <v>11</v>
      </c>
      <c r="G39" s="88">
        <v>16</v>
      </c>
      <c r="H39" s="88">
        <v>4</v>
      </c>
      <c r="I39" s="81">
        <f t="shared" si="1"/>
        <v>33</v>
      </c>
      <c r="J39" s="88">
        <v>0</v>
      </c>
      <c r="K39" s="88">
        <v>0</v>
      </c>
      <c r="L39" s="88">
        <v>0</v>
      </c>
      <c r="M39" s="88">
        <v>33</v>
      </c>
      <c r="N39" s="81">
        <f t="shared" si="2"/>
        <v>33</v>
      </c>
      <c r="O39" s="88" t="s">
        <v>35</v>
      </c>
      <c r="P39" s="89" t="s">
        <v>82</v>
      </c>
      <c r="Q39" s="90" t="s">
        <v>442</v>
      </c>
      <c r="R39" s="90" t="s">
        <v>443</v>
      </c>
    </row>
    <row r="40" spans="1:18" ht="63">
      <c r="A40" s="91" t="s">
        <v>373</v>
      </c>
      <c r="B40" s="87">
        <v>0</v>
      </c>
      <c r="C40" s="88">
        <v>58</v>
      </c>
      <c r="D40" s="81">
        <f t="shared" si="0"/>
        <v>58</v>
      </c>
      <c r="E40" s="88">
        <v>2</v>
      </c>
      <c r="F40" s="88">
        <v>11</v>
      </c>
      <c r="G40" s="88">
        <v>42</v>
      </c>
      <c r="H40" s="88">
        <v>3</v>
      </c>
      <c r="I40" s="81">
        <f t="shared" si="1"/>
        <v>58</v>
      </c>
      <c r="J40" s="88">
        <v>0</v>
      </c>
      <c r="K40" s="88">
        <v>0</v>
      </c>
      <c r="L40" s="88">
        <v>0</v>
      </c>
      <c r="M40" s="88">
        <v>58</v>
      </c>
      <c r="N40" s="81">
        <f t="shared" si="2"/>
        <v>58</v>
      </c>
      <c r="O40" s="88" t="s">
        <v>35</v>
      </c>
      <c r="P40" s="89" t="s">
        <v>38</v>
      </c>
      <c r="Q40" s="90" t="s">
        <v>440</v>
      </c>
      <c r="R40" s="90" t="s">
        <v>444</v>
      </c>
    </row>
    <row r="41" spans="1:18" ht="60">
      <c r="A41" s="91" t="s">
        <v>373</v>
      </c>
      <c r="B41" s="87">
        <v>8</v>
      </c>
      <c r="C41" s="88">
        <v>35</v>
      </c>
      <c r="D41" s="81">
        <f t="shared" si="0"/>
        <v>43</v>
      </c>
      <c r="E41" s="88">
        <v>10</v>
      </c>
      <c r="F41" s="88">
        <v>4</v>
      </c>
      <c r="G41" s="88">
        <v>23</v>
      </c>
      <c r="H41" s="88">
        <v>6</v>
      </c>
      <c r="I41" s="81">
        <f t="shared" si="1"/>
        <v>43</v>
      </c>
      <c r="J41" s="88">
        <v>0</v>
      </c>
      <c r="K41" s="88">
        <v>0</v>
      </c>
      <c r="L41" s="88">
        <v>0</v>
      </c>
      <c r="M41" s="88">
        <v>43</v>
      </c>
      <c r="N41" s="81">
        <f t="shared" si="2"/>
        <v>43</v>
      </c>
      <c r="O41" s="88" t="s">
        <v>35</v>
      </c>
      <c r="P41" s="89" t="s">
        <v>81</v>
      </c>
      <c r="Q41" s="90" t="s">
        <v>445</v>
      </c>
      <c r="R41" s="90" t="s">
        <v>376</v>
      </c>
    </row>
    <row r="42" spans="1:18" ht="60">
      <c r="A42" s="91" t="s">
        <v>373</v>
      </c>
      <c r="B42" s="87">
        <v>11</v>
      </c>
      <c r="C42" s="88">
        <v>56</v>
      </c>
      <c r="D42" s="81">
        <f t="shared" si="0"/>
        <v>67</v>
      </c>
      <c r="E42" s="88">
        <v>0</v>
      </c>
      <c r="F42" s="88">
        <v>10</v>
      </c>
      <c r="G42" s="88">
        <v>53</v>
      </c>
      <c r="H42" s="88">
        <v>4</v>
      </c>
      <c r="I42" s="81">
        <f t="shared" si="1"/>
        <v>67</v>
      </c>
      <c r="J42" s="88">
        <v>20</v>
      </c>
      <c r="K42" s="88">
        <v>0</v>
      </c>
      <c r="L42" s="88">
        <v>0</v>
      </c>
      <c r="M42" s="88">
        <v>47</v>
      </c>
      <c r="N42" s="81">
        <f t="shared" si="2"/>
        <v>67</v>
      </c>
      <c r="O42" s="88" t="s">
        <v>446</v>
      </c>
      <c r="P42" s="89" t="s">
        <v>53</v>
      </c>
      <c r="Q42" s="90" t="s">
        <v>447</v>
      </c>
      <c r="R42" s="90" t="s">
        <v>448</v>
      </c>
    </row>
    <row r="43" spans="1:18" ht="60">
      <c r="A43" s="91" t="s">
        <v>373</v>
      </c>
      <c r="B43" s="87">
        <v>1</v>
      </c>
      <c r="C43" s="88">
        <v>40</v>
      </c>
      <c r="D43" s="81">
        <f t="shared" si="0"/>
        <v>41</v>
      </c>
      <c r="E43" s="88">
        <v>3</v>
      </c>
      <c r="F43" s="88">
        <v>14</v>
      </c>
      <c r="G43" s="88">
        <v>23</v>
      </c>
      <c r="H43" s="88">
        <v>1</v>
      </c>
      <c r="I43" s="81">
        <f t="shared" si="1"/>
        <v>41</v>
      </c>
      <c r="J43" s="88">
        <v>16</v>
      </c>
      <c r="K43" s="88">
        <v>0</v>
      </c>
      <c r="L43" s="88">
        <v>0</v>
      </c>
      <c r="M43" s="88">
        <v>25</v>
      </c>
      <c r="N43" s="81">
        <f t="shared" si="2"/>
        <v>41</v>
      </c>
      <c r="O43" s="88" t="s">
        <v>446</v>
      </c>
      <c r="P43" s="89" t="s">
        <v>53</v>
      </c>
      <c r="Q43" s="90" t="s">
        <v>449</v>
      </c>
      <c r="R43" s="90" t="s">
        <v>450</v>
      </c>
    </row>
  </sheetData>
  <mergeCells count="2">
    <mergeCell ref="A1:F1"/>
    <mergeCell ref="A2:F2"/>
  </mergeCell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Metro-Departamental</vt:lpstr>
      <vt:lpstr>GÉNERO Y MULTICULTURALIDAD</vt:lpstr>
      <vt:lpstr>POST-PENITENCIARIO</vt:lpstr>
      <vt:lpstr>PROPEVI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2025-12-05T16:32:44Z</cp:lastPrinted>
  <dcterms:created xsi:type="dcterms:W3CDTF">2023-11-13T18:19:55Z</dcterms:created>
  <dcterms:modified xsi:type="dcterms:W3CDTF">2025-12-15T17:12:21Z</dcterms:modified>
</cp:coreProperties>
</file>