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mgarzaro\Desktop\IP\2025\DATOS ABIERTOS\11. NOVIEMBRE\"/>
    </mc:Choice>
  </mc:AlternateContent>
  <xr:revisionPtr revIDLastSave="0" documentId="13_ncr:1_{A9347845-4DE5-4EDA-813F-183521BA4A17}" xr6:coauthVersionLast="36" xr6:coauthVersionMax="36" xr10:uidLastSave="{00000000-0000-0000-0000-000000000000}"/>
  <bookViews>
    <workbookView xWindow="0" yWindow="0" windowWidth="28800" windowHeight="10365" xr2:uid="{F32445FD-8986-4919-AE2B-BE8487B696D2}"/>
  </bookViews>
  <sheets>
    <sheet name="EJEMPLO " sheetId="5" r:id="rId1"/>
  </sheets>
  <externalReferences>
    <externalReference r:id="rId2"/>
  </externalReferences>
  <definedNames>
    <definedName name="_xlnm._FilterDatabase" localSheetId="0" hidden="1">'EJEMPLO '!$A$4:$BP$27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0" i="5" l="1"/>
  <c r="J11" i="5"/>
  <c r="J12" i="5"/>
  <c r="J13" i="5"/>
  <c r="J14" i="5"/>
  <c r="J15" i="5"/>
  <c r="J16" i="5"/>
  <c r="J17" i="5"/>
  <c r="J18" i="5"/>
  <c r="J19" i="5"/>
  <c r="J20" i="5"/>
  <c r="J21" i="5"/>
  <c r="J22" i="5"/>
  <c r="J23" i="5"/>
  <c r="J24" i="5"/>
  <c r="J25" i="5"/>
  <c r="J26" i="5"/>
  <c r="J9" i="5"/>
  <c r="E10" i="5"/>
  <c r="E11" i="5"/>
  <c r="E12" i="5"/>
  <c r="E13" i="5"/>
  <c r="E14" i="5"/>
  <c r="E15" i="5"/>
  <c r="E16" i="5"/>
  <c r="E17" i="5"/>
  <c r="E18" i="5"/>
  <c r="E19" i="5"/>
  <c r="E20" i="5"/>
  <c r="E21" i="5"/>
  <c r="E22" i="5"/>
  <c r="E23" i="5"/>
  <c r="E24" i="5"/>
  <c r="E25" i="5"/>
  <c r="E26" i="5"/>
  <c r="E9" i="5"/>
  <c r="O9" i="5"/>
  <c r="O10" i="5"/>
  <c r="O11" i="5"/>
  <c r="O12" i="5"/>
  <c r="O13" i="5"/>
  <c r="O14" i="5"/>
  <c r="O15" i="5"/>
  <c r="O17" i="5" l="1"/>
  <c r="E8" i="5"/>
  <c r="J8" i="5"/>
  <c r="O8" i="5"/>
  <c r="F27" i="5"/>
  <c r="J5" i="5"/>
  <c r="E5" i="5"/>
  <c r="J7" i="5" l="1"/>
  <c r="J6" i="5" l="1"/>
  <c r="O6" i="5" l="1"/>
  <c r="O7" i="5"/>
  <c r="O16" i="5"/>
  <c r="O18" i="5"/>
  <c r="O19" i="5"/>
  <c r="O20" i="5"/>
  <c r="O21" i="5"/>
  <c r="O22" i="5"/>
  <c r="O23" i="5"/>
  <c r="O24" i="5"/>
  <c r="O25" i="5"/>
  <c r="O26" i="5"/>
  <c r="D27" i="5" l="1"/>
  <c r="G27" i="5"/>
  <c r="H27" i="5"/>
  <c r="I27" i="5"/>
  <c r="K27" i="5"/>
  <c r="L27" i="5"/>
  <c r="M27" i="5"/>
  <c r="N27" i="5"/>
  <c r="C27" i="5"/>
  <c r="E6" i="5" l="1"/>
  <c r="E7" i="5"/>
  <c r="E27" i="5" l="1"/>
  <c r="O5" i="5" l="1"/>
  <c r="O27" i="5" s="1"/>
  <c r="J27" i="5"/>
</calcChain>
</file>

<file path=xl/sharedStrings.xml><?xml version="1.0" encoding="utf-8"?>
<sst xmlns="http://schemas.openxmlformats.org/spreadsheetml/2006/main" count="154" uniqueCount="98">
  <si>
    <t>0 a menores de 13 años</t>
  </si>
  <si>
    <t>Mayores de 60 años (Tercera edad)</t>
  </si>
  <si>
    <t>Maya</t>
  </si>
  <si>
    <t>Xinka</t>
  </si>
  <si>
    <t>Otro</t>
  </si>
  <si>
    <t>Mayores de 30 a  60 años</t>
  </si>
  <si>
    <t xml:space="preserve">TIPO DE ACTIVIDAD </t>
  </si>
  <si>
    <t>TOTAL</t>
  </si>
  <si>
    <t>Mujer</t>
  </si>
  <si>
    <t>Hombre</t>
  </si>
  <si>
    <t>DEPARTAMENTO</t>
  </si>
  <si>
    <t>MUNICIPIO</t>
  </si>
  <si>
    <t xml:space="preserve">DIRECCIÓN </t>
  </si>
  <si>
    <t xml:space="preserve">NOMBRE DEL LUGAR INTERVENIDO </t>
  </si>
  <si>
    <t xml:space="preserve">MINISTERIO DE GOBERNACIÓN </t>
  </si>
  <si>
    <t xml:space="preserve">ACCIÓN EN PREVENCIÓN DE VIOLENCIA </t>
  </si>
  <si>
    <t>13-30 años (Juventud)</t>
  </si>
  <si>
    <t>Garífuna</t>
  </si>
  <si>
    <t>Taller</t>
  </si>
  <si>
    <t>UNIDAD PARA LA PREVENCIÓN COMUNITARIA DE LA VIOLENCIA</t>
  </si>
  <si>
    <t>taller</t>
  </si>
  <si>
    <t>Chimaltenango</t>
  </si>
  <si>
    <t>Guatemala</t>
  </si>
  <si>
    <t>Mixco</t>
  </si>
  <si>
    <t>Sacatepéquez</t>
  </si>
  <si>
    <t>Antigua G.</t>
  </si>
  <si>
    <t>Huehuetenango</t>
  </si>
  <si>
    <t>ITV Dr. Imrich Fischmann</t>
  </si>
  <si>
    <t>San Marcos</t>
  </si>
  <si>
    <t>Totonicapán</t>
  </si>
  <si>
    <t>Retalhuleu</t>
  </si>
  <si>
    <t>EOUM Dra. María Isabel Escobar</t>
  </si>
  <si>
    <t>Quetzaltenango</t>
  </si>
  <si>
    <t xml:space="preserve">Prevención de la Violencia Escolar </t>
  </si>
  <si>
    <t>INEB Simón Bergaño y Villegas</t>
  </si>
  <si>
    <t>Chiantla</t>
  </si>
  <si>
    <t>NOVIEMBRE 2025</t>
  </si>
  <si>
    <t>Alta Verapaz</t>
  </si>
  <si>
    <t>San Juan Chamelco</t>
  </si>
  <si>
    <t>EOUM Manuel Alberto Ramírez Fernández</t>
  </si>
  <si>
    <t>Dirección. 3a. Calle 4-99 Zona 4</t>
  </si>
  <si>
    <t xml:space="preserve">Baja Verapaz </t>
  </si>
  <si>
    <t xml:space="preserve">Salamá </t>
  </si>
  <si>
    <t> 2 Calle, Salamá</t>
  </si>
  <si>
    <t>EORM Aldea Buena Vista</t>
  </si>
  <si>
    <t>AVENIDA 1-71 ZONA 7, ALDEA BUENA VISTA </t>
  </si>
  <si>
    <t xml:space="preserve">El Progreso </t>
  </si>
  <si>
    <t xml:space="preserve">Sanarate </t>
  </si>
  <si>
    <t xml:space="preserve">E.O.U.M. No.1 PEM Oscar Arnoldo Conde Flores </t>
  </si>
  <si>
    <t>Avenida Ismael Arriaza 13-41 Zona 1</t>
  </si>
  <si>
    <t>1a. Avenida 10-30, Zona 1</t>
  </si>
  <si>
    <t>EOUM 14 de enero 2004</t>
  </si>
  <si>
    <t>16 Avenida Final Nimajuyu Ii Comunidad Esquipulas, Zona 21</t>
  </si>
  <si>
    <t>EOUM no. 440 Alameda zona 18</t>
  </si>
  <si>
    <t>17 Calle 23-91 Colonia Alameda Norte, Zona 18</t>
  </si>
  <si>
    <t>7A Avenida 5, Cdad. de Guatemala</t>
  </si>
  <si>
    <t>8 AV. C 1-13 Z. 2 </t>
  </si>
  <si>
    <t>Escuela Oficial Urbana de Niñas</t>
  </si>
  <si>
    <t>5a. Ave. 4-13 Zona 1</t>
  </si>
  <si>
    <t>Izabal</t>
  </si>
  <si>
    <t>Puerto Barrios</t>
  </si>
  <si>
    <t>EORM Aldea Veracruz</t>
  </si>
  <si>
    <t>aldea veracruz</t>
  </si>
  <si>
    <t>Jalapa</t>
  </si>
  <si>
    <t xml:space="preserve">San Pedro Pinula </t>
  </si>
  <si>
    <t>EORM Aguacate</t>
  </si>
  <si>
    <t> CASERIO FLOR DEL CAFE, ALDEA EL AGUACATE</t>
  </si>
  <si>
    <t>Jutiapa</t>
  </si>
  <si>
    <t> Barrio Latino</t>
  </si>
  <si>
    <t>EOUM Barrio Latino</t>
  </si>
  <si>
    <t xml:space="preserve">Petén </t>
  </si>
  <si>
    <t xml:space="preserve">Flores </t>
  </si>
  <si>
    <t>E.O.R.M Colonia Moralez JM</t>
  </si>
  <si>
    <t>COLONIA MORALES</t>
  </si>
  <si>
    <t>EOUM Francisco Capuano</t>
  </si>
  <si>
    <t> DIAGONAL 2 BARRIO GARIBALDI ZONA 3</t>
  </si>
  <si>
    <t>EOUM Monterrey J.M.</t>
  </si>
  <si>
    <t>13 AVENIDA 1-36 ZONA 4 </t>
  </si>
  <si>
    <t>EOUV No. 1 J. Adrián Coronado Polanco</t>
  </si>
  <si>
    <t>5 Calle Poniente 21 Z.0 </t>
  </si>
  <si>
    <t xml:space="preserve">EOUM Estado de Israel </t>
  </si>
  <si>
    <t>cantón San Antonio, zona 03</t>
  </si>
  <si>
    <t>SANTA ROSA</t>
  </si>
  <si>
    <t>BARBERENA</t>
  </si>
  <si>
    <t>EOUM REPUBLICA DE CENTRO AMERICA JM</t>
  </si>
  <si>
    <t>2da. Calle 6-53 Zona 1</t>
  </si>
  <si>
    <t>Sololá</t>
  </si>
  <si>
    <t>INEB  Barrio San Antonio</t>
  </si>
  <si>
    <t>CALLE 0-37 ZONA 1</t>
  </si>
  <si>
    <t xml:space="preserve">EORM Patachaj </t>
  </si>
  <si>
    <t>CASERIO PASAC ALDEA PATACHAJ </t>
  </si>
  <si>
    <t>Zacapa</t>
  </si>
  <si>
    <t xml:space="preserve">Gualan </t>
  </si>
  <si>
    <t>EORM Mayuelas</t>
  </si>
  <si>
    <t> ALDEA MAYUELAS</t>
  </si>
  <si>
    <t>EOUN Tipo Federación "José Clemente Chavarría"</t>
  </si>
  <si>
    <t>Escuintla</t>
  </si>
  <si>
    <t xml:space="preserve">San Cristóbal, Totonicapán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</si>
</sst>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2"/>
      <name val="Calibri"/>
      <family val="2"/>
      <scheme val="minor"/>
    </font>
    <font>
      <sz val="16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0"/>
      <color theme="1"/>
      <name val="Arial"/>
      <family val="2"/>
    </font>
    <font>
      <sz val="10"/>
      <color rgb="FF000000"/>
      <name val="Arial"/>
      <family val="2"/>
    </font>
    <font>
      <sz val="10"/>
      <color rgb="FF001D35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FFFFFF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0" fillId="0" borderId="0" xfId="0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0" fillId="2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left" vertical="center"/>
    </xf>
    <xf numFmtId="0" fontId="6" fillId="2" borderId="1" xfId="0" applyFont="1" applyFill="1" applyBorder="1" applyAlignment="1">
      <alignment horizontal="left" vertical="center"/>
    </xf>
    <xf numFmtId="0" fontId="0" fillId="0" borderId="0" xfId="0" applyFont="1" applyAlignment="1">
      <alignment horizontal="left" vertical="center"/>
    </xf>
    <xf numFmtId="0" fontId="0" fillId="0" borderId="0" xfId="0" applyFont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0" fillId="0" borderId="0" xfId="0" applyFont="1" applyAlignment="1">
      <alignment horizontal="center" vertical="center" wrapText="1"/>
    </xf>
    <xf numFmtId="0" fontId="8" fillId="3" borderId="3" xfId="0" applyFont="1" applyFill="1" applyBorder="1" applyAlignment="1">
      <alignment horizontal="center" vertical="center" wrapText="1"/>
    </xf>
    <xf numFmtId="0" fontId="8" fillId="3" borderId="4" xfId="0" applyFont="1" applyFill="1" applyBorder="1" applyAlignment="1">
      <alignment horizontal="center" vertical="center" wrapText="1"/>
    </xf>
    <xf numFmtId="0" fontId="8" fillId="3" borderId="9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7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0" fillId="0" borderId="0" xfId="0" applyFont="1" applyFill="1" applyBorder="1" applyAlignment="1">
      <alignment horizontal="center" vertical="center" wrapText="1"/>
    </xf>
    <xf numFmtId="0" fontId="0" fillId="0" borderId="0" xfId="0" applyFont="1" applyFill="1" applyBorder="1" applyAlignment="1">
      <alignment horizontal="center" vertical="center"/>
    </xf>
    <xf numFmtId="0" fontId="3" fillId="0" borderId="0" xfId="0" applyFont="1" applyBorder="1" applyAlignment="1">
      <alignment horizontal="center"/>
    </xf>
    <xf numFmtId="0" fontId="7" fillId="0" borderId="5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49" fontId="2" fillId="0" borderId="10" xfId="0" applyNumberFormat="1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9966FF"/>
      <color rgb="FFEDB9E6"/>
      <color rgb="FFDF7BE1"/>
      <color rgb="FFD60093"/>
      <color rgb="FFC02AAB"/>
      <color rgb="FFDE976C"/>
      <color rgb="FF87E4E9"/>
      <color rgb="FF0099FF"/>
      <color rgb="FFD7DF89"/>
      <color rgb="FFDC6AA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kmortiz/Desktop/10%20OCTUBRE%20ESPEC&#205;FICO%20METROPOLITANOS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lejandra Estrada"/>
      <sheetName val="Hoja 43"/>
      <sheetName val="Edith"/>
      <sheetName val="Angelica"/>
      <sheetName val="Irene"/>
      <sheetName val="Edgar"/>
      <sheetName val="Barbara Molina"/>
      <sheetName val="LUZ MARIA "/>
      <sheetName val="Juan Carlos "/>
      <sheetName val="Evelin Cholón"/>
      <sheetName val="Cecilia"/>
      <sheetName val="María José"/>
      <sheetName val="Katherine"/>
      <sheetName val="Kelly Aguilar"/>
      <sheetName val="Laura López"/>
      <sheetName val="Lesly Quino"/>
      <sheetName val="Lorena"/>
      <sheetName val="Miriam"/>
      <sheetName val="Sandra"/>
      <sheetName val="Nora"/>
      <sheetName val="Vivian"/>
      <sheetName val="Stefanie"/>
      <sheetName val="1.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677F16-7BFD-4D34-9C53-C497CCF219FA}">
  <dimension ref="A1:S30"/>
  <sheetViews>
    <sheetView tabSelected="1" topLeftCell="A19" zoomScale="85" zoomScaleNormal="85" workbookViewId="0">
      <selection activeCell="S26" sqref="S26"/>
    </sheetView>
  </sheetViews>
  <sheetFormatPr baseColWidth="10" defaultRowHeight="15" x14ac:dyDescent="0.25"/>
  <cols>
    <col min="1" max="1" width="24.85546875" style="1" customWidth="1"/>
    <col min="2" max="2" width="30" style="1" customWidth="1"/>
    <col min="3" max="3" width="8.5703125" style="1" bestFit="1" customWidth="1"/>
    <col min="4" max="4" width="6.5703125" style="1" bestFit="1" customWidth="1"/>
    <col min="5" max="5" width="7.42578125" style="1" bestFit="1" customWidth="1"/>
    <col min="6" max="6" width="17.28515625" style="1" customWidth="1"/>
    <col min="7" max="7" width="19.140625" style="1" customWidth="1"/>
    <col min="8" max="8" width="20.7109375" style="1" customWidth="1"/>
    <col min="9" max="9" width="29.42578125" style="1" customWidth="1"/>
    <col min="10" max="10" width="7.42578125" style="1" bestFit="1" customWidth="1"/>
    <col min="11" max="11" width="6.28515625" style="1" bestFit="1" customWidth="1"/>
    <col min="12" max="12" width="6.140625" style="1" bestFit="1" customWidth="1"/>
    <col min="13" max="13" width="9.28515625" style="1" bestFit="1" customWidth="1"/>
    <col min="14" max="14" width="5.28515625" style="1" bestFit="1" customWidth="1"/>
    <col min="15" max="15" width="7.42578125" style="1" bestFit="1" customWidth="1"/>
    <col min="16" max="16" width="16.85546875" style="9" customWidth="1"/>
    <col min="17" max="17" width="19.85546875" style="10" customWidth="1"/>
    <col min="18" max="18" width="22.85546875" style="9" customWidth="1"/>
    <col min="19" max="19" width="37.42578125" style="13" customWidth="1"/>
    <col min="20" max="16384" width="11.42578125" style="1"/>
  </cols>
  <sheetData>
    <row r="1" spans="1:19" ht="19.5" customHeight="1" x14ac:dyDescent="0.25">
      <c r="A1" s="31" t="s">
        <v>14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</row>
    <row r="2" spans="1:19" ht="19.5" customHeight="1" x14ac:dyDescent="0.25">
      <c r="A2" s="32" t="s">
        <v>19</v>
      </c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  <c r="P2" s="32"/>
      <c r="Q2" s="32"/>
      <c r="R2" s="32"/>
      <c r="S2" s="32"/>
    </row>
    <row r="3" spans="1:19" ht="19.5" customHeight="1" x14ac:dyDescent="0.25">
      <c r="A3" s="33" t="s">
        <v>36</v>
      </c>
      <c r="B3" s="33"/>
      <c r="C3" s="33"/>
      <c r="D3" s="33"/>
      <c r="E3" s="33"/>
      <c r="F3" s="33"/>
      <c r="G3" s="33"/>
      <c r="H3" s="33"/>
      <c r="I3" s="33"/>
      <c r="J3" s="33"/>
      <c r="K3" s="33"/>
      <c r="L3" s="33"/>
      <c r="M3" s="33"/>
      <c r="N3" s="33"/>
      <c r="O3" s="33"/>
      <c r="P3" s="33"/>
      <c r="Q3" s="33"/>
      <c r="R3" s="33"/>
      <c r="S3" s="33"/>
    </row>
    <row r="4" spans="1:19" ht="35.25" customHeight="1" x14ac:dyDescent="0.25">
      <c r="A4" s="5" t="s">
        <v>6</v>
      </c>
      <c r="B4" s="3" t="s">
        <v>15</v>
      </c>
      <c r="C4" s="5" t="s">
        <v>9</v>
      </c>
      <c r="D4" s="5" t="s">
        <v>8</v>
      </c>
      <c r="E4" s="5" t="s">
        <v>7</v>
      </c>
      <c r="F4" s="5" t="s">
        <v>0</v>
      </c>
      <c r="G4" s="5" t="s">
        <v>16</v>
      </c>
      <c r="H4" s="5" t="s">
        <v>5</v>
      </c>
      <c r="I4" s="5" t="s">
        <v>1</v>
      </c>
      <c r="J4" s="5" t="s">
        <v>7</v>
      </c>
      <c r="K4" s="5" t="s">
        <v>2</v>
      </c>
      <c r="L4" s="5" t="s">
        <v>3</v>
      </c>
      <c r="M4" s="5" t="s">
        <v>17</v>
      </c>
      <c r="N4" s="5" t="s">
        <v>4</v>
      </c>
      <c r="O4" s="5" t="s">
        <v>7</v>
      </c>
      <c r="P4" s="12" t="s">
        <v>10</v>
      </c>
      <c r="Q4" s="12" t="s">
        <v>11</v>
      </c>
      <c r="R4" s="12" t="s">
        <v>12</v>
      </c>
      <c r="S4" s="12" t="s">
        <v>13</v>
      </c>
    </row>
    <row r="5" spans="1:19" ht="42" customHeight="1" x14ac:dyDescent="0.25">
      <c r="A5" s="7" t="s">
        <v>18</v>
      </c>
      <c r="B5" s="11" t="s">
        <v>33</v>
      </c>
      <c r="C5" s="2">
        <v>75</v>
      </c>
      <c r="D5" s="2">
        <v>77</v>
      </c>
      <c r="E5" s="6">
        <f t="shared" ref="E5" si="0">SUM(C5:D5)</f>
        <v>152</v>
      </c>
      <c r="F5" s="6">
        <v>152</v>
      </c>
      <c r="G5" s="6">
        <v>0</v>
      </c>
      <c r="H5" s="6">
        <v>0</v>
      </c>
      <c r="I5" s="6">
        <v>0</v>
      </c>
      <c r="J5" s="6">
        <f>SUM(C5:D5)</f>
        <v>152</v>
      </c>
      <c r="K5" s="2">
        <v>152</v>
      </c>
      <c r="L5" s="2">
        <v>0</v>
      </c>
      <c r="M5" s="2">
        <v>0</v>
      </c>
      <c r="N5" s="2">
        <v>0</v>
      </c>
      <c r="O5" s="4">
        <f>SUM(K5:N5)</f>
        <v>152</v>
      </c>
      <c r="P5" s="18" t="s">
        <v>37</v>
      </c>
      <c r="Q5" s="18" t="s">
        <v>38</v>
      </c>
      <c r="R5" s="14" t="s">
        <v>40</v>
      </c>
      <c r="S5" s="26" t="s">
        <v>39</v>
      </c>
    </row>
    <row r="6" spans="1:19" ht="39" customHeight="1" x14ac:dyDescent="0.25">
      <c r="A6" s="7" t="s">
        <v>18</v>
      </c>
      <c r="B6" s="11" t="s">
        <v>33</v>
      </c>
      <c r="C6" s="2">
        <v>0</v>
      </c>
      <c r="D6" s="2">
        <v>237</v>
      </c>
      <c r="E6" s="6">
        <f t="shared" ref="E6:E7" si="1">SUM(C6:D6)</f>
        <v>237</v>
      </c>
      <c r="F6" s="6">
        <v>237</v>
      </c>
      <c r="G6" s="6">
        <v>0</v>
      </c>
      <c r="H6" s="6">
        <v>0</v>
      </c>
      <c r="I6" s="6">
        <v>0</v>
      </c>
      <c r="J6" s="6">
        <f t="shared" ref="J6:J26" si="2">SUM(F6:I6)</f>
        <v>237</v>
      </c>
      <c r="K6" s="2">
        <v>0</v>
      </c>
      <c r="L6" s="2">
        <v>0</v>
      </c>
      <c r="M6" s="2">
        <v>0</v>
      </c>
      <c r="N6" s="2">
        <v>237</v>
      </c>
      <c r="O6" s="4">
        <f t="shared" ref="O6:O26" si="3">SUM(K6:N6)</f>
        <v>237</v>
      </c>
      <c r="P6" s="18" t="s">
        <v>41</v>
      </c>
      <c r="Q6" s="18" t="s">
        <v>42</v>
      </c>
      <c r="R6" s="15" t="s">
        <v>43</v>
      </c>
      <c r="S6" s="27" t="s">
        <v>95</v>
      </c>
    </row>
    <row r="7" spans="1:19" ht="41.25" customHeight="1" x14ac:dyDescent="0.25">
      <c r="A7" s="7" t="s">
        <v>18</v>
      </c>
      <c r="B7" s="11" t="s">
        <v>33</v>
      </c>
      <c r="C7" s="2">
        <v>101</v>
      </c>
      <c r="D7" s="2">
        <v>94</v>
      </c>
      <c r="E7" s="6">
        <f t="shared" si="1"/>
        <v>195</v>
      </c>
      <c r="F7" s="6">
        <v>195</v>
      </c>
      <c r="G7" s="6">
        <v>0</v>
      </c>
      <c r="H7" s="6">
        <v>0</v>
      </c>
      <c r="I7" s="6">
        <v>0</v>
      </c>
      <c r="J7" s="6">
        <f t="shared" si="2"/>
        <v>195</v>
      </c>
      <c r="K7" s="2">
        <v>127</v>
      </c>
      <c r="L7" s="2">
        <v>0</v>
      </c>
      <c r="M7" s="2">
        <v>0</v>
      </c>
      <c r="N7" s="2">
        <v>68</v>
      </c>
      <c r="O7" s="4">
        <f t="shared" si="3"/>
        <v>195</v>
      </c>
      <c r="P7" s="18" t="s">
        <v>21</v>
      </c>
      <c r="Q7" s="18" t="s">
        <v>21</v>
      </c>
      <c r="R7" s="14" t="s">
        <v>45</v>
      </c>
      <c r="S7" s="28" t="s">
        <v>44</v>
      </c>
    </row>
    <row r="8" spans="1:19" ht="38.25" customHeight="1" x14ac:dyDescent="0.25">
      <c r="A8" s="7" t="s">
        <v>18</v>
      </c>
      <c r="B8" s="11" t="s">
        <v>33</v>
      </c>
      <c r="C8" s="2">
        <v>72</v>
      </c>
      <c r="D8" s="2">
        <v>73</v>
      </c>
      <c r="E8" s="6">
        <f t="shared" ref="E8:E26" si="4">SUM(C8:D8)</f>
        <v>145</v>
      </c>
      <c r="F8" s="6">
        <v>145</v>
      </c>
      <c r="G8" s="6">
        <v>0</v>
      </c>
      <c r="H8" s="6">
        <v>0</v>
      </c>
      <c r="I8" s="6">
        <v>0</v>
      </c>
      <c r="J8" s="6">
        <f t="shared" si="2"/>
        <v>145</v>
      </c>
      <c r="K8" s="2">
        <v>0</v>
      </c>
      <c r="L8" s="2">
        <v>0</v>
      </c>
      <c r="M8" s="2">
        <v>0</v>
      </c>
      <c r="N8" s="2">
        <v>145</v>
      </c>
      <c r="O8" s="4">
        <f t="shared" si="3"/>
        <v>145</v>
      </c>
      <c r="P8" s="18" t="s">
        <v>46</v>
      </c>
      <c r="Q8" s="18" t="s">
        <v>47</v>
      </c>
      <c r="R8" s="14" t="s">
        <v>49</v>
      </c>
      <c r="S8" s="18" t="s">
        <v>48</v>
      </c>
    </row>
    <row r="9" spans="1:19" ht="45" customHeight="1" x14ac:dyDescent="0.25">
      <c r="A9" s="7" t="s">
        <v>18</v>
      </c>
      <c r="B9" s="11" t="s">
        <v>33</v>
      </c>
      <c r="C9" s="2">
        <v>16</v>
      </c>
      <c r="D9" s="2">
        <v>16</v>
      </c>
      <c r="E9" s="6">
        <f t="shared" si="4"/>
        <v>32</v>
      </c>
      <c r="F9" s="6">
        <v>0</v>
      </c>
      <c r="G9" s="6">
        <v>32</v>
      </c>
      <c r="H9" s="6">
        <v>0</v>
      </c>
      <c r="I9" s="6">
        <v>0</v>
      </c>
      <c r="J9" s="6">
        <f t="shared" si="2"/>
        <v>32</v>
      </c>
      <c r="K9" s="2">
        <v>0</v>
      </c>
      <c r="L9" s="2">
        <v>0</v>
      </c>
      <c r="M9" s="2">
        <v>0</v>
      </c>
      <c r="N9" s="2">
        <v>32</v>
      </c>
      <c r="O9" s="4">
        <f t="shared" si="3"/>
        <v>32</v>
      </c>
      <c r="P9" s="18" t="s">
        <v>96</v>
      </c>
      <c r="Q9" s="18" t="s">
        <v>96</v>
      </c>
      <c r="R9" s="14" t="s">
        <v>50</v>
      </c>
      <c r="S9" s="18" t="s">
        <v>34</v>
      </c>
    </row>
    <row r="10" spans="1:19" ht="39" customHeight="1" x14ac:dyDescent="0.25">
      <c r="A10" s="8" t="s">
        <v>18</v>
      </c>
      <c r="B10" s="11" t="s">
        <v>33</v>
      </c>
      <c r="C10" s="2">
        <v>87</v>
      </c>
      <c r="D10" s="2">
        <v>75</v>
      </c>
      <c r="E10" s="6">
        <f t="shared" si="4"/>
        <v>162</v>
      </c>
      <c r="F10" s="6">
        <v>162</v>
      </c>
      <c r="G10" s="6">
        <v>0</v>
      </c>
      <c r="H10" s="6">
        <v>0</v>
      </c>
      <c r="I10" s="6">
        <v>0</v>
      </c>
      <c r="J10" s="6">
        <f t="shared" si="2"/>
        <v>162</v>
      </c>
      <c r="K10" s="2">
        <v>0</v>
      </c>
      <c r="L10" s="2">
        <v>0</v>
      </c>
      <c r="M10" s="2">
        <v>0</v>
      </c>
      <c r="N10" s="2">
        <v>162</v>
      </c>
      <c r="O10" s="4">
        <f t="shared" si="3"/>
        <v>162</v>
      </c>
      <c r="P10" s="18" t="s">
        <v>22</v>
      </c>
      <c r="Q10" s="18" t="s">
        <v>22</v>
      </c>
      <c r="R10" s="14" t="s">
        <v>52</v>
      </c>
      <c r="S10" s="18" t="s">
        <v>51</v>
      </c>
    </row>
    <row r="11" spans="1:19" ht="40.5" customHeight="1" x14ac:dyDescent="0.25">
      <c r="A11" s="7" t="s">
        <v>18</v>
      </c>
      <c r="B11" s="11" t="s">
        <v>33</v>
      </c>
      <c r="C11" s="2">
        <v>59</v>
      </c>
      <c r="D11" s="2">
        <v>43</v>
      </c>
      <c r="E11" s="6">
        <f t="shared" si="4"/>
        <v>102</v>
      </c>
      <c r="F11" s="6">
        <v>102</v>
      </c>
      <c r="G11" s="6">
        <v>0</v>
      </c>
      <c r="H11" s="6">
        <v>0</v>
      </c>
      <c r="I11" s="6">
        <v>0</v>
      </c>
      <c r="J11" s="6">
        <f t="shared" si="2"/>
        <v>102</v>
      </c>
      <c r="K11" s="2">
        <v>0</v>
      </c>
      <c r="L11" s="2">
        <v>0</v>
      </c>
      <c r="M11" s="2">
        <v>0</v>
      </c>
      <c r="N11" s="2">
        <v>102</v>
      </c>
      <c r="O11" s="4">
        <f t="shared" si="3"/>
        <v>102</v>
      </c>
      <c r="P11" s="18" t="s">
        <v>22</v>
      </c>
      <c r="Q11" s="18" t="s">
        <v>22</v>
      </c>
      <c r="R11" s="14" t="s">
        <v>54</v>
      </c>
      <c r="S11" s="18" t="s">
        <v>53</v>
      </c>
    </row>
    <row r="12" spans="1:19" ht="38.25" customHeight="1" x14ac:dyDescent="0.25">
      <c r="A12" s="7" t="s">
        <v>18</v>
      </c>
      <c r="B12" s="11" t="s">
        <v>33</v>
      </c>
      <c r="C12" s="2">
        <v>234</v>
      </c>
      <c r="D12" s="2">
        <v>58</v>
      </c>
      <c r="E12" s="6">
        <f t="shared" si="4"/>
        <v>292</v>
      </c>
      <c r="F12" s="6">
        <v>0</v>
      </c>
      <c r="G12" s="6">
        <v>292</v>
      </c>
      <c r="H12" s="6">
        <v>0</v>
      </c>
      <c r="I12" s="6">
        <v>0</v>
      </c>
      <c r="J12" s="6">
        <f t="shared" si="2"/>
        <v>292</v>
      </c>
      <c r="K12" s="2">
        <v>0</v>
      </c>
      <c r="L12" s="2">
        <v>0</v>
      </c>
      <c r="M12" s="2">
        <v>0</v>
      </c>
      <c r="N12" s="2">
        <v>292</v>
      </c>
      <c r="O12" s="4">
        <f t="shared" si="3"/>
        <v>292</v>
      </c>
      <c r="P12" s="18" t="s">
        <v>22</v>
      </c>
      <c r="Q12" s="18" t="s">
        <v>22</v>
      </c>
      <c r="R12" s="14" t="s">
        <v>55</v>
      </c>
      <c r="S12" s="18" t="s">
        <v>27</v>
      </c>
    </row>
    <row r="13" spans="1:19" ht="33" customHeight="1" x14ac:dyDescent="0.25">
      <c r="A13" s="7" t="s">
        <v>18</v>
      </c>
      <c r="B13" s="11" t="s">
        <v>33</v>
      </c>
      <c r="C13" s="2">
        <v>68</v>
      </c>
      <c r="D13" s="2">
        <v>60</v>
      </c>
      <c r="E13" s="6">
        <f t="shared" si="4"/>
        <v>128</v>
      </c>
      <c r="F13" s="6">
        <v>128</v>
      </c>
      <c r="G13" s="6">
        <v>0</v>
      </c>
      <c r="H13" s="6">
        <v>0</v>
      </c>
      <c r="I13" s="6">
        <v>0</v>
      </c>
      <c r="J13" s="6">
        <f t="shared" si="2"/>
        <v>128</v>
      </c>
      <c r="K13" s="2">
        <v>0</v>
      </c>
      <c r="L13" s="2">
        <v>0</v>
      </c>
      <c r="M13" s="2">
        <v>0</v>
      </c>
      <c r="N13" s="2">
        <v>128</v>
      </c>
      <c r="O13" s="4">
        <f t="shared" si="3"/>
        <v>128</v>
      </c>
      <c r="P13" s="18" t="s">
        <v>22</v>
      </c>
      <c r="Q13" s="18" t="s">
        <v>23</v>
      </c>
      <c r="R13" s="14" t="s">
        <v>56</v>
      </c>
      <c r="S13" s="19" t="s">
        <v>31</v>
      </c>
    </row>
    <row r="14" spans="1:19" ht="32.25" customHeight="1" x14ac:dyDescent="0.25">
      <c r="A14" s="7" t="s">
        <v>18</v>
      </c>
      <c r="B14" s="11" t="s">
        <v>33</v>
      </c>
      <c r="C14" s="2">
        <v>0</v>
      </c>
      <c r="D14" s="2">
        <v>151</v>
      </c>
      <c r="E14" s="6">
        <f t="shared" si="4"/>
        <v>151</v>
      </c>
      <c r="F14" s="6">
        <v>151</v>
      </c>
      <c r="G14" s="6">
        <v>0</v>
      </c>
      <c r="H14" s="6">
        <v>0</v>
      </c>
      <c r="I14" s="6">
        <v>0</v>
      </c>
      <c r="J14" s="6">
        <f t="shared" si="2"/>
        <v>151</v>
      </c>
      <c r="K14" s="2">
        <v>0</v>
      </c>
      <c r="L14" s="2">
        <v>0</v>
      </c>
      <c r="M14" s="2">
        <v>0</v>
      </c>
      <c r="N14" s="2">
        <v>151</v>
      </c>
      <c r="O14" s="4">
        <f t="shared" si="3"/>
        <v>151</v>
      </c>
      <c r="P14" s="19" t="s">
        <v>26</v>
      </c>
      <c r="Q14" s="19" t="s">
        <v>35</v>
      </c>
      <c r="R14" s="14" t="s">
        <v>58</v>
      </c>
      <c r="S14" s="19" t="s">
        <v>57</v>
      </c>
    </row>
    <row r="15" spans="1:19" ht="36.75" customHeight="1" x14ac:dyDescent="0.25">
      <c r="A15" s="7" t="s">
        <v>18</v>
      </c>
      <c r="B15" s="11" t="s">
        <v>33</v>
      </c>
      <c r="C15" s="2">
        <v>45</v>
      </c>
      <c r="D15" s="2">
        <v>23</v>
      </c>
      <c r="E15" s="6">
        <f t="shared" si="4"/>
        <v>68</v>
      </c>
      <c r="F15" s="6">
        <v>68</v>
      </c>
      <c r="G15" s="6">
        <v>0</v>
      </c>
      <c r="H15" s="6">
        <v>0</v>
      </c>
      <c r="I15" s="6">
        <v>0</v>
      </c>
      <c r="J15" s="6">
        <f t="shared" si="2"/>
        <v>68</v>
      </c>
      <c r="K15" s="2">
        <v>0</v>
      </c>
      <c r="L15" s="2">
        <v>0</v>
      </c>
      <c r="M15" s="2">
        <v>0</v>
      </c>
      <c r="N15" s="2">
        <v>68</v>
      </c>
      <c r="O15" s="4">
        <f t="shared" si="3"/>
        <v>68</v>
      </c>
      <c r="P15" s="18" t="s">
        <v>59</v>
      </c>
      <c r="Q15" s="18" t="s">
        <v>60</v>
      </c>
      <c r="R15" s="14" t="s">
        <v>62</v>
      </c>
      <c r="S15" s="18" t="s">
        <v>61</v>
      </c>
    </row>
    <row r="16" spans="1:19" ht="37.5" customHeight="1" x14ac:dyDescent="0.25">
      <c r="A16" s="7" t="s">
        <v>18</v>
      </c>
      <c r="B16" s="11" t="s">
        <v>33</v>
      </c>
      <c r="C16" s="2">
        <v>73</v>
      </c>
      <c r="D16" s="2">
        <v>77</v>
      </c>
      <c r="E16" s="6">
        <f t="shared" si="4"/>
        <v>150</v>
      </c>
      <c r="F16" s="6">
        <v>150</v>
      </c>
      <c r="G16" s="6">
        <v>0</v>
      </c>
      <c r="H16" s="6">
        <v>0</v>
      </c>
      <c r="I16" s="6">
        <v>0</v>
      </c>
      <c r="J16" s="6">
        <f t="shared" si="2"/>
        <v>150</v>
      </c>
      <c r="K16" s="2">
        <v>0</v>
      </c>
      <c r="L16" s="2">
        <v>0</v>
      </c>
      <c r="M16" s="2">
        <v>0</v>
      </c>
      <c r="N16" s="2">
        <v>150</v>
      </c>
      <c r="O16" s="4">
        <f>SUM(K16:N16)</f>
        <v>150</v>
      </c>
      <c r="P16" s="18" t="s">
        <v>63</v>
      </c>
      <c r="Q16" s="18" t="s">
        <v>64</v>
      </c>
      <c r="R16" s="16" t="s">
        <v>66</v>
      </c>
      <c r="S16" s="18" t="s">
        <v>65</v>
      </c>
    </row>
    <row r="17" spans="1:19" ht="37.5" customHeight="1" x14ac:dyDescent="0.25">
      <c r="A17" s="7" t="s">
        <v>18</v>
      </c>
      <c r="B17" s="11" t="s">
        <v>33</v>
      </c>
      <c r="C17" s="2">
        <v>113</v>
      </c>
      <c r="D17" s="2">
        <v>60</v>
      </c>
      <c r="E17" s="6">
        <f t="shared" si="4"/>
        <v>173</v>
      </c>
      <c r="F17" s="6">
        <v>173</v>
      </c>
      <c r="G17" s="6">
        <v>0</v>
      </c>
      <c r="H17" s="6">
        <v>0</v>
      </c>
      <c r="I17" s="6">
        <v>0</v>
      </c>
      <c r="J17" s="6">
        <f t="shared" si="2"/>
        <v>173</v>
      </c>
      <c r="K17" s="2">
        <v>0</v>
      </c>
      <c r="L17" s="2">
        <v>0</v>
      </c>
      <c r="M17" s="2">
        <v>0</v>
      </c>
      <c r="N17" s="2">
        <v>173</v>
      </c>
      <c r="O17" s="4">
        <f>SUM(K17:N17)</f>
        <v>173</v>
      </c>
      <c r="P17" s="18" t="s">
        <v>67</v>
      </c>
      <c r="Q17" s="20" t="s">
        <v>67</v>
      </c>
      <c r="R17" s="21" t="s">
        <v>68</v>
      </c>
      <c r="S17" s="29" t="s">
        <v>69</v>
      </c>
    </row>
    <row r="18" spans="1:19" ht="38.25" customHeight="1" x14ac:dyDescent="0.25">
      <c r="A18" s="7" t="s">
        <v>18</v>
      </c>
      <c r="B18" s="11" t="s">
        <v>33</v>
      </c>
      <c r="C18" s="2">
        <v>84</v>
      </c>
      <c r="D18" s="2">
        <v>67</v>
      </c>
      <c r="E18" s="6">
        <f t="shared" si="4"/>
        <v>151</v>
      </c>
      <c r="F18" s="6">
        <v>151</v>
      </c>
      <c r="G18" s="6">
        <v>0</v>
      </c>
      <c r="H18" s="6">
        <v>0</v>
      </c>
      <c r="I18" s="6">
        <v>0</v>
      </c>
      <c r="J18" s="6">
        <f t="shared" si="2"/>
        <v>151</v>
      </c>
      <c r="K18" s="2">
        <v>0</v>
      </c>
      <c r="L18" s="2">
        <v>0</v>
      </c>
      <c r="M18" s="2">
        <v>0</v>
      </c>
      <c r="N18" s="2">
        <v>151</v>
      </c>
      <c r="O18" s="4">
        <f t="shared" si="3"/>
        <v>151</v>
      </c>
      <c r="P18" s="18" t="s">
        <v>70</v>
      </c>
      <c r="Q18" s="18" t="s">
        <v>71</v>
      </c>
      <c r="R18" s="14" t="s">
        <v>73</v>
      </c>
      <c r="S18" s="18" t="s">
        <v>72</v>
      </c>
    </row>
    <row r="19" spans="1:19" ht="36.75" customHeight="1" x14ac:dyDescent="0.25">
      <c r="A19" s="7" t="s">
        <v>18</v>
      </c>
      <c r="B19" s="11" t="s">
        <v>33</v>
      </c>
      <c r="C19" s="2">
        <v>76</v>
      </c>
      <c r="D19" s="2">
        <v>76</v>
      </c>
      <c r="E19" s="6">
        <f t="shared" si="4"/>
        <v>152</v>
      </c>
      <c r="F19" s="6">
        <v>152</v>
      </c>
      <c r="G19" s="6">
        <v>0</v>
      </c>
      <c r="H19" s="6">
        <v>0</v>
      </c>
      <c r="I19" s="6">
        <v>0</v>
      </c>
      <c r="J19" s="6">
        <f t="shared" si="2"/>
        <v>152</v>
      </c>
      <c r="K19" s="2">
        <v>0</v>
      </c>
      <c r="L19" s="2">
        <v>0</v>
      </c>
      <c r="M19" s="2">
        <v>0</v>
      </c>
      <c r="N19" s="2">
        <v>152</v>
      </c>
      <c r="O19" s="4">
        <f t="shared" si="3"/>
        <v>152</v>
      </c>
      <c r="P19" s="18" t="s">
        <v>32</v>
      </c>
      <c r="Q19" s="18" t="s">
        <v>32</v>
      </c>
      <c r="R19" s="14" t="s">
        <v>75</v>
      </c>
      <c r="S19" s="18" t="s">
        <v>74</v>
      </c>
    </row>
    <row r="20" spans="1:19" ht="45" customHeight="1" x14ac:dyDescent="0.25">
      <c r="A20" s="7" t="s">
        <v>18</v>
      </c>
      <c r="B20" s="11" t="s">
        <v>33</v>
      </c>
      <c r="C20" s="2">
        <v>99</v>
      </c>
      <c r="D20" s="2">
        <v>103</v>
      </c>
      <c r="E20" s="6">
        <f t="shared" si="4"/>
        <v>202</v>
      </c>
      <c r="F20" s="6">
        <v>202</v>
      </c>
      <c r="G20" s="6">
        <v>0</v>
      </c>
      <c r="H20" s="6">
        <v>0</v>
      </c>
      <c r="I20" s="6">
        <v>0</v>
      </c>
      <c r="J20" s="6">
        <f t="shared" si="2"/>
        <v>202</v>
      </c>
      <c r="K20" s="2">
        <v>0</v>
      </c>
      <c r="L20" s="2">
        <v>0</v>
      </c>
      <c r="M20" s="2">
        <v>0</v>
      </c>
      <c r="N20" s="2">
        <v>202</v>
      </c>
      <c r="O20" s="4">
        <f t="shared" si="3"/>
        <v>202</v>
      </c>
      <c r="P20" s="18" t="s">
        <v>30</v>
      </c>
      <c r="Q20" s="18" t="s">
        <v>30</v>
      </c>
      <c r="R20" s="14" t="s">
        <v>77</v>
      </c>
      <c r="S20" s="18" t="s">
        <v>76</v>
      </c>
    </row>
    <row r="21" spans="1:19" ht="45" customHeight="1" x14ac:dyDescent="0.25">
      <c r="A21" s="7" t="s">
        <v>18</v>
      </c>
      <c r="B21" s="11" t="s">
        <v>33</v>
      </c>
      <c r="C21" s="2">
        <v>41</v>
      </c>
      <c r="D21" s="2">
        <v>33</v>
      </c>
      <c r="E21" s="6">
        <f t="shared" si="4"/>
        <v>74</v>
      </c>
      <c r="F21" s="6">
        <v>72</v>
      </c>
      <c r="G21" s="6">
        <v>2</v>
      </c>
      <c r="H21" s="6">
        <v>0</v>
      </c>
      <c r="I21" s="6">
        <v>0</v>
      </c>
      <c r="J21" s="6">
        <f t="shared" si="2"/>
        <v>74</v>
      </c>
      <c r="K21" s="2">
        <v>24</v>
      </c>
      <c r="L21" s="2">
        <v>0</v>
      </c>
      <c r="M21" s="2">
        <v>0</v>
      </c>
      <c r="N21" s="2">
        <v>50</v>
      </c>
      <c r="O21" s="4">
        <f t="shared" si="3"/>
        <v>74</v>
      </c>
      <c r="P21" s="18" t="s">
        <v>24</v>
      </c>
      <c r="Q21" s="18" t="s">
        <v>25</v>
      </c>
      <c r="R21" s="14" t="s">
        <v>79</v>
      </c>
      <c r="S21" s="18" t="s">
        <v>78</v>
      </c>
    </row>
    <row r="22" spans="1:19" ht="45" customHeight="1" x14ac:dyDescent="0.25">
      <c r="A22" s="7" t="s">
        <v>18</v>
      </c>
      <c r="B22" s="11" t="s">
        <v>33</v>
      </c>
      <c r="C22" s="2">
        <v>88</v>
      </c>
      <c r="D22" s="2">
        <v>79</v>
      </c>
      <c r="E22" s="6">
        <f t="shared" si="4"/>
        <v>167</v>
      </c>
      <c r="F22" s="6">
        <v>167</v>
      </c>
      <c r="G22" s="6">
        <v>0</v>
      </c>
      <c r="H22" s="6">
        <v>0</v>
      </c>
      <c r="I22" s="6">
        <v>0</v>
      </c>
      <c r="J22" s="6">
        <f t="shared" si="2"/>
        <v>167</v>
      </c>
      <c r="K22" s="2">
        <v>0</v>
      </c>
      <c r="L22" s="2">
        <v>0</v>
      </c>
      <c r="M22" s="2">
        <v>0</v>
      </c>
      <c r="N22" s="2">
        <v>167</v>
      </c>
      <c r="O22" s="4">
        <f t="shared" si="3"/>
        <v>167</v>
      </c>
      <c r="P22" s="18" t="s">
        <v>28</v>
      </c>
      <c r="Q22" s="18" t="s">
        <v>28</v>
      </c>
      <c r="R22" s="16" t="s">
        <v>81</v>
      </c>
      <c r="S22" s="18" t="s">
        <v>80</v>
      </c>
    </row>
    <row r="23" spans="1:19" ht="45" customHeight="1" x14ac:dyDescent="0.25">
      <c r="A23" s="7" t="s">
        <v>18</v>
      </c>
      <c r="B23" s="11" t="s">
        <v>33</v>
      </c>
      <c r="C23" s="2">
        <v>88</v>
      </c>
      <c r="D23" s="2">
        <v>94</v>
      </c>
      <c r="E23" s="6">
        <f t="shared" si="4"/>
        <v>182</v>
      </c>
      <c r="F23" s="6">
        <v>182</v>
      </c>
      <c r="G23" s="6">
        <v>0</v>
      </c>
      <c r="H23" s="6">
        <v>0</v>
      </c>
      <c r="I23" s="6">
        <v>0</v>
      </c>
      <c r="J23" s="6">
        <f t="shared" si="2"/>
        <v>182</v>
      </c>
      <c r="K23" s="2">
        <v>0</v>
      </c>
      <c r="L23" s="2">
        <v>0</v>
      </c>
      <c r="M23" s="2">
        <v>0</v>
      </c>
      <c r="N23" s="2">
        <v>182</v>
      </c>
      <c r="O23" s="4">
        <f t="shared" si="3"/>
        <v>182</v>
      </c>
      <c r="P23" s="18" t="s">
        <v>82</v>
      </c>
      <c r="Q23" s="20" t="s">
        <v>83</v>
      </c>
      <c r="R23" s="22" t="s">
        <v>85</v>
      </c>
      <c r="S23" s="30" t="s">
        <v>84</v>
      </c>
    </row>
    <row r="24" spans="1:19" ht="45" customHeight="1" x14ac:dyDescent="0.25">
      <c r="A24" s="7" t="s">
        <v>20</v>
      </c>
      <c r="B24" s="11" t="s">
        <v>33</v>
      </c>
      <c r="C24" s="2">
        <v>71</v>
      </c>
      <c r="D24" s="2">
        <v>75</v>
      </c>
      <c r="E24" s="6">
        <f t="shared" si="4"/>
        <v>146</v>
      </c>
      <c r="F24" s="6">
        <v>3</v>
      </c>
      <c r="G24" s="6">
        <v>143</v>
      </c>
      <c r="H24" s="6">
        <v>0</v>
      </c>
      <c r="I24" s="6">
        <v>0</v>
      </c>
      <c r="J24" s="6">
        <f t="shared" si="2"/>
        <v>146</v>
      </c>
      <c r="K24" s="2">
        <v>128</v>
      </c>
      <c r="L24" s="2">
        <v>0</v>
      </c>
      <c r="M24" s="2">
        <v>0</v>
      </c>
      <c r="N24" s="2">
        <v>18</v>
      </c>
      <c r="O24" s="4">
        <f t="shared" si="3"/>
        <v>146</v>
      </c>
      <c r="P24" s="18" t="s">
        <v>86</v>
      </c>
      <c r="Q24" s="18" t="s">
        <v>86</v>
      </c>
      <c r="R24" s="14" t="s">
        <v>88</v>
      </c>
      <c r="S24" s="18" t="s">
        <v>87</v>
      </c>
    </row>
    <row r="25" spans="1:19" ht="45" customHeight="1" x14ac:dyDescent="0.25">
      <c r="A25" s="7" t="s">
        <v>18</v>
      </c>
      <c r="B25" s="11" t="s">
        <v>33</v>
      </c>
      <c r="C25" s="2">
        <v>72</v>
      </c>
      <c r="D25" s="2">
        <v>59</v>
      </c>
      <c r="E25" s="6">
        <f t="shared" si="4"/>
        <v>131</v>
      </c>
      <c r="F25" s="6">
        <v>131</v>
      </c>
      <c r="G25" s="6">
        <v>0</v>
      </c>
      <c r="H25" s="6">
        <v>0</v>
      </c>
      <c r="I25" s="6">
        <v>0</v>
      </c>
      <c r="J25" s="6">
        <f t="shared" si="2"/>
        <v>131</v>
      </c>
      <c r="K25" s="2">
        <v>131</v>
      </c>
      <c r="L25" s="2">
        <v>0</v>
      </c>
      <c r="M25" s="2">
        <v>0</v>
      </c>
      <c r="N25" s="2">
        <v>0</v>
      </c>
      <c r="O25" s="4">
        <f t="shared" si="3"/>
        <v>131</v>
      </c>
      <c r="P25" s="18" t="s">
        <v>29</v>
      </c>
      <c r="Q25" s="18" t="s">
        <v>97</v>
      </c>
      <c r="R25" s="14" t="s">
        <v>90</v>
      </c>
      <c r="S25" s="18" t="s">
        <v>89</v>
      </c>
    </row>
    <row r="26" spans="1:19" ht="45" customHeight="1" x14ac:dyDescent="0.25">
      <c r="A26" s="7" t="s">
        <v>18</v>
      </c>
      <c r="B26" s="11" t="s">
        <v>33</v>
      </c>
      <c r="C26" s="2">
        <v>56</v>
      </c>
      <c r="D26" s="2">
        <v>52</v>
      </c>
      <c r="E26" s="6">
        <f t="shared" si="4"/>
        <v>108</v>
      </c>
      <c r="F26" s="6">
        <v>108</v>
      </c>
      <c r="G26" s="6">
        <v>0</v>
      </c>
      <c r="H26" s="6">
        <v>0</v>
      </c>
      <c r="I26" s="6">
        <v>0</v>
      </c>
      <c r="J26" s="6">
        <f t="shared" si="2"/>
        <v>108</v>
      </c>
      <c r="K26" s="2">
        <v>0</v>
      </c>
      <c r="L26" s="2">
        <v>0</v>
      </c>
      <c r="M26" s="2">
        <v>0</v>
      </c>
      <c r="N26" s="2">
        <v>108</v>
      </c>
      <c r="O26" s="4">
        <f t="shared" si="3"/>
        <v>108</v>
      </c>
      <c r="P26" s="18" t="s">
        <v>91</v>
      </c>
      <c r="Q26" s="18" t="s">
        <v>92</v>
      </c>
      <c r="R26" s="14" t="s">
        <v>94</v>
      </c>
      <c r="S26" s="18" t="s">
        <v>93</v>
      </c>
    </row>
    <row r="27" spans="1:19" x14ac:dyDescent="0.25">
      <c r="B27" s="23"/>
      <c r="C27" s="17">
        <f t="shared" ref="C27:O27" si="5">SUM(C5:C26)</f>
        <v>1618</v>
      </c>
      <c r="D27" s="17">
        <f t="shared" si="5"/>
        <v>1682</v>
      </c>
      <c r="E27" s="17">
        <f t="shared" si="5"/>
        <v>3300</v>
      </c>
      <c r="F27" s="2">
        <f t="shared" si="5"/>
        <v>2831</v>
      </c>
      <c r="G27" s="17">
        <f t="shared" si="5"/>
        <v>469</v>
      </c>
      <c r="H27" s="17">
        <f t="shared" si="5"/>
        <v>0</v>
      </c>
      <c r="I27" s="17">
        <f t="shared" si="5"/>
        <v>0</v>
      </c>
      <c r="J27" s="17">
        <f t="shared" si="5"/>
        <v>3300</v>
      </c>
      <c r="K27" s="17">
        <f t="shared" si="5"/>
        <v>562</v>
      </c>
      <c r="L27" s="17">
        <f t="shared" si="5"/>
        <v>0</v>
      </c>
      <c r="M27" s="17">
        <f t="shared" si="5"/>
        <v>0</v>
      </c>
      <c r="N27" s="17">
        <f t="shared" si="5"/>
        <v>2738</v>
      </c>
      <c r="O27" s="17">
        <f t="shared" si="5"/>
        <v>3300</v>
      </c>
    </row>
    <row r="28" spans="1:19" x14ac:dyDescent="0.25">
      <c r="O28" s="24"/>
    </row>
    <row r="30" spans="1:19" x14ac:dyDescent="0.2">
      <c r="H30" s="25"/>
    </row>
  </sheetData>
  <autoFilter ref="A4:BP27" xr:uid="{8AABEC00-2655-4C3B-8E0F-B9980622D030}"/>
  <mergeCells count="3">
    <mergeCell ref="A1:S1"/>
    <mergeCell ref="A2:S2"/>
    <mergeCell ref="A3:S3"/>
  </mergeCells>
  <pageMargins left="0.33" right="0.28000000000000003" top="0.74803149606299213" bottom="0.74803149606299213" header="0.31496062992125984" footer="0.31496062992125984"/>
  <pageSetup paperSize="14" scale="50" orientation="landscape" r:id="rId1"/>
  <extLst>
    <ext xmlns:x14="http://schemas.microsoft.com/office/spreadsheetml/2009/9/main" uri="{CCE6A557-97BC-4b89-ADB6-D9C93CAAB3DF}">
      <x14:dataValidations xmlns:xm="http://schemas.microsoft.com/office/excel/2006/main" xWindow="698" yWindow="641" count="1">
        <x14:dataValidation type="list" allowBlank="1" showInputMessage="1" showErrorMessage="1" prompt="Haz clic e introduce un valor de intervalo" xr:uid="{D6399725-7413-4A9A-8905-E5F29A98372F}">
          <x14:formula1>
            <xm:f>'C:\Users\kmortiz\Desktop\[10 OCTUBRE ESPECÍFICO METROPOLITANOS 2025.xlsx]1.'!#REF!</xm:f>
          </x14:formula1>
          <xm:sqref>P5:P26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EJEMPLO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Gloria Angélica Pérez Esquivel</dc:creator>
  <cp:lastModifiedBy>Claudia Michelle Garzaro de León</cp:lastModifiedBy>
  <cp:lastPrinted>2025-12-09T17:12:49Z</cp:lastPrinted>
  <dcterms:created xsi:type="dcterms:W3CDTF">2023-11-13T18:19:55Z</dcterms:created>
  <dcterms:modified xsi:type="dcterms:W3CDTF">2025-12-15T17:07:31Z</dcterms:modified>
</cp:coreProperties>
</file>