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ilvia.polanco\Desktop\COMITE DATOS ABIERTOS\LSF\"/>
    </mc:Choice>
  </mc:AlternateContent>
  <xr:revisionPtr revIDLastSave="0" documentId="13_ncr:1_{08FB5FBC-DD08-447B-9A10-2266B6D6FF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CTUBRE" sheetId="5" r:id="rId1"/>
    <sheet name="NOVIEMBRE" sheetId="6" r:id="rId2"/>
    <sheet name="DICIEMBRE" sheetId="7" r:id="rId3"/>
  </sheets>
  <definedNames>
    <definedName name="_xlnm._FilterDatabase" localSheetId="2" hidden="1">DICIEMBRE!$A$1:$N$130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7" i="7" l="1"/>
  <c r="D137" i="7"/>
  <c r="D136" i="7"/>
  <c r="D146" i="7"/>
  <c r="D138" i="7"/>
  <c r="D145" i="7"/>
  <c r="D144" i="7"/>
  <c r="D143" i="7"/>
  <c r="D142" i="7"/>
  <c r="D141" i="7"/>
  <c r="D140" i="7"/>
  <c r="D139" i="7"/>
  <c r="D135" i="7"/>
</calcChain>
</file>

<file path=xl/sharedStrings.xml><?xml version="1.0" encoding="utf-8"?>
<sst xmlns="http://schemas.openxmlformats.org/spreadsheetml/2006/main" count="5151" uniqueCount="1623">
  <si>
    <t>No. de recibo OSU</t>
  </si>
  <si>
    <t>Hoja No.</t>
  </si>
  <si>
    <t>Licencia</t>
  </si>
  <si>
    <t>Categoria</t>
  </si>
  <si>
    <t>Clasificacion</t>
  </si>
  <si>
    <t>Finalidad</t>
  </si>
  <si>
    <t>Nombre de la empresa</t>
  </si>
  <si>
    <t>Direccion</t>
  </si>
  <si>
    <t>Propietario o Representante Legal</t>
  </si>
  <si>
    <t>Fecha Emisión</t>
  </si>
  <si>
    <t>Fecha Vencimiento</t>
  </si>
  <si>
    <t>Departamento</t>
  </si>
  <si>
    <t>Municipio</t>
  </si>
  <si>
    <t>Observaciones</t>
  </si>
  <si>
    <t>FRUTAS</t>
  </si>
  <si>
    <t>Almacenadora de Frutas Frescas.</t>
  </si>
  <si>
    <t>Importación de Frutas Frescas.</t>
  </si>
  <si>
    <t>GUATEMALA</t>
  </si>
  <si>
    <t>CARNE PORCINA</t>
  </si>
  <si>
    <t xml:space="preserve">Planta Transformadora de Productos Cárnicos de Porcino </t>
  </si>
  <si>
    <t xml:space="preserve">Transformación de Productos Cárnicos de Porcino </t>
  </si>
  <si>
    <t>Comercializadora y Procesadora de Alimentos Cárnicos, S.A.</t>
  </si>
  <si>
    <t>10 Avenida 28-50 Zona 13, Colonia Santa Fé, Ciudad Guatemala</t>
  </si>
  <si>
    <t>Miriam Aracely Rodríguez García</t>
  </si>
  <si>
    <t>GRANOS</t>
  </si>
  <si>
    <t>Almacenadora de Granos Básicos</t>
  </si>
  <si>
    <t>VILLA NUEVA</t>
  </si>
  <si>
    <t>HIDROBIOLOGICOS</t>
  </si>
  <si>
    <t>Almacenadora de Productos de Pescado y Mariscos.</t>
  </si>
  <si>
    <t>Importación y Comercialización de Productos de Pescado y Mariscos.</t>
  </si>
  <si>
    <t>HUEVOS</t>
  </si>
  <si>
    <t>Unidad de Producción de Huevo de Mesa</t>
  </si>
  <si>
    <t>Producción y Comercialización de Huevo en Cascara para Consumo Humano</t>
  </si>
  <si>
    <t>PALENCIA</t>
  </si>
  <si>
    <t xml:space="preserve">Almacenadora de Frutas Frescas </t>
  </si>
  <si>
    <t xml:space="preserve">Importación de Frutas Frescas </t>
  </si>
  <si>
    <t>JUTIAPA</t>
  </si>
  <si>
    <t>Establecimiento Transformador de Pescado y Mariscos.</t>
  </si>
  <si>
    <t>ESCUINTLA</t>
  </si>
  <si>
    <t>IZTAPA</t>
  </si>
  <si>
    <t>Almacenadora de Productos de Pescado y Mariscos</t>
  </si>
  <si>
    <t>PUERTO SAN JOSE</t>
  </si>
  <si>
    <t>ESPECIAS</t>
  </si>
  <si>
    <t xml:space="preserve">Almacenamiento de Especias </t>
  </si>
  <si>
    <t xml:space="preserve">Comercialización de Especias </t>
  </si>
  <si>
    <t>TOTONICAPAN</t>
  </si>
  <si>
    <t>Centro de Acopio de Huevo de Mesa</t>
  </si>
  <si>
    <t>Comercialización de Huevo en Cáscara para Consumo Humano</t>
  </si>
  <si>
    <t>Unidad de Producción de Frutas Frescas.</t>
  </si>
  <si>
    <t>Exportación de Frutas Frescas.</t>
  </si>
  <si>
    <t>TIQUISATE</t>
  </si>
  <si>
    <t>RETALHULEU</t>
  </si>
  <si>
    <t>CHAMPERICO</t>
  </si>
  <si>
    <t>Almacenamiento de Frutas Frescas</t>
  </si>
  <si>
    <t>HORTALIZAS</t>
  </si>
  <si>
    <t>Almacenamiento de Hortalizas Frescas</t>
  </si>
  <si>
    <t>Importación y Exportación de Granos  Básicos</t>
  </si>
  <si>
    <t>APICOLA</t>
  </si>
  <si>
    <t>Exportación y Comercialización de Miel de Abejas</t>
  </si>
  <si>
    <t>PETEN</t>
  </si>
  <si>
    <t>FLORES</t>
  </si>
  <si>
    <t>Almacenadora de Frutas Frescas</t>
  </si>
  <si>
    <t>Importación de Frutas Frescas</t>
  </si>
  <si>
    <t>QUETZALTENANGO</t>
  </si>
  <si>
    <t>Transformación y Comercialización de Pescado y Mariscos.</t>
  </si>
  <si>
    <t>Guadomar Food, S.A.</t>
  </si>
  <si>
    <t>4a. Calle 7-41 Colonia Lomas de Minerva, Zona 11 de Mixco, Guatemala</t>
  </si>
  <si>
    <t>Eva María Rivera Girón</t>
  </si>
  <si>
    <t>PALIN</t>
  </si>
  <si>
    <t>Almacenadora de Productos Cárnicos de Porcino</t>
  </si>
  <si>
    <t>Importación de Productos Cárnicos de Porcino</t>
  </si>
  <si>
    <t>SACATEPEQUEZ</t>
  </si>
  <si>
    <t>MIXCO</t>
  </si>
  <si>
    <t>Transformación de Frutas Frescas</t>
  </si>
  <si>
    <t xml:space="preserve">Importación y Exportación de Frutas Frescas </t>
  </si>
  <si>
    <t>CARNE AVICOLA</t>
  </si>
  <si>
    <t>Almacenadora de Productos Cárnicos de Ave</t>
  </si>
  <si>
    <t>Almacenamiento de Productos Cárnicos de Ave</t>
  </si>
  <si>
    <t>Frigorificos de Guatemala, S.A. , -FRISA-</t>
  </si>
  <si>
    <t>Calzada Aguilar Batres 35-35, Zona 12 Ciudad de Guatemala</t>
  </si>
  <si>
    <t>Ana Isabel Cruz Guzmán de Morales / Mario Francisco García García</t>
  </si>
  <si>
    <t xml:space="preserve">Almacenadora de Productos Cárnicos de Porcino </t>
  </si>
  <si>
    <t xml:space="preserve">Almacenamiento de Productos Cárnicos de Porcino </t>
  </si>
  <si>
    <t>Almacenamiento de Granos Básicos</t>
  </si>
  <si>
    <t>Importación de Granos Básicos</t>
  </si>
  <si>
    <t>Importación de Granos.</t>
  </si>
  <si>
    <t>CARNE BOVINA</t>
  </si>
  <si>
    <t>Almacenadora de Productos Cárnicos de Bovino</t>
  </si>
  <si>
    <t>Almacenamiento y Comercialización de Productos Cárnicos de Bovino</t>
  </si>
  <si>
    <t>SAN MIGUEL PETAPA</t>
  </si>
  <si>
    <t xml:space="preserve">Almacenadora De Productos Cárnicos De Porcino </t>
  </si>
  <si>
    <t>Transformación de Productos Cárnicos de Porcino</t>
  </si>
  <si>
    <t>Transformación de Productos Cárnicos de Bovino</t>
  </si>
  <si>
    <t>Almacenamiento de Productos de Pescado y Mariscos.</t>
  </si>
  <si>
    <t>Transformación de Frutas Frescas.</t>
  </si>
  <si>
    <t>CHIMALTENANGO</t>
  </si>
  <si>
    <t>Transformación de Hortalizas Frescas.</t>
  </si>
  <si>
    <t>Exportación de Hortalizas Frescas.</t>
  </si>
  <si>
    <t xml:space="preserve">Transformación de Hortalizas Frescas </t>
  </si>
  <si>
    <t>Pricesmart (Guatemala), S.A.</t>
  </si>
  <si>
    <t>21 Avenida 7-90 Zona 11, Miraflores</t>
  </si>
  <si>
    <t>Judith Fabiola Arévalo de Franco / Manuela Recinos Morán de Milián</t>
  </si>
  <si>
    <t>Importación y comercialización de pescado y mariscos</t>
  </si>
  <si>
    <t>UNISUPER, S.A.</t>
  </si>
  <si>
    <t>8a. Calle 7-63 Zona 12, Colonia Reformita</t>
  </si>
  <si>
    <t>Alejandro Arriola Taracena</t>
  </si>
  <si>
    <t>Importación y Distribución de Productos Cárnicos de Ave</t>
  </si>
  <si>
    <t xml:space="preserve">Importación de Especias </t>
  </si>
  <si>
    <t>Establecimiento de Transformación de Pescado y Mariscos.</t>
  </si>
  <si>
    <t>Exportación y Comercialización de Pescado y Mariscos.</t>
  </si>
  <si>
    <t>JALAPA</t>
  </si>
  <si>
    <t>MONJAS</t>
  </si>
  <si>
    <t>Almacenadora de Granos Básicos.</t>
  </si>
  <si>
    <t>Importación de Granos Básicos.</t>
  </si>
  <si>
    <t>SUMPANGO</t>
  </si>
  <si>
    <t>Transformación de Hortalizas Frescas</t>
  </si>
  <si>
    <t>Exportación de Hortalizas Frescas</t>
  </si>
  <si>
    <t xml:space="preserve">Importación de Productos Cárnicos de Porcino </t>
  </si>
  <si>
    <t xml:space="preserve">Almacenadora de Productos Cárnicos de Ave </t>
  </si>
  <si>
    <t xml:space="preserve">Importación de Productos Cárnicos de Ave </t>
  </si>
  <si>
    <t>EL PROGRESO</t>
  </si>
  <si>
    <t xml:space="preserve">Aldea Las Flores, El Progreso, Jutiapa </t>
  </si>
  <si>
    <t>LECHE</t>
  </si>
  <si>
    <t>Sala de Ordeño</t>
  </si>
  <si>
    <t>Producción y Comercialización de Leche Fluida de Vaca</t>
  </si>
  <si>
    <t>AMATITLAN</t>
  </si>
  <si>
    <t>SAN JOSE PINULA</t>
  </si>
  <si>
    <t xml:space="preserve">Almacenamiento de Productos Cárnicos de Ave </t>
  </si>
  <si>
    <t xml:space="preserve">Almacenadora de Productos Cárnicos de Bovino </t>
  </si>
  <si>
    <t xml:space="preserve">Almacenamiento de Productos Cárnicos de Bovino </t>
  </si>
  <si>
    <t>COATEPEQUE</t>
  </si>
  <si>
    <t>Importación de Frutos Secos.</t>
  </si>
  <si>
    <t>Almacenadora de Especias.</t>
  </si>
  <si>
    <t>Importación de Granos  Básicos</t>
  </si>
  <si>
    <t>Planta Transformadora de Productos Cárnicos de Bovino</t>
  </si>
  <si>
    <t xml:space="preserve">Distribuidora y Procesadora de Alimentos, S.A. </t>
  </si>
  <si>
    <t>12 Avenida 1-93 Zona 2 Mixco, Colonia Alvarado, Guatemala</t>
  </si>
  <si>
    <t>Augusto Federico Escobar Gutiérrez</t>
  </si>
  <si>
    <t xml:space="preserve">Unidad de Producción de Hortalizas Frescas </t>
  </si>
  <si>
    <t xml:space="preserve">Unidad de Producción de Frutas Frescas </t>
  </si>
  <si>
    <t xml:space="preserve">Comercialización de Frutas Frescas </t>
  </si>
  <si>
    <t>PARRAMOS</t>
  </si>
  <si>
    <t xml:space="preserve">Transformación de Granos </t>
  </si>
  <si>
    <t xml:space="preserve">Exportación de Granos </t>
  </si>
  <si>
    <t>Almacenamiento de Granos</t>
  </si>
  <si>
    <t>Comercialización de Granos</t>
  </si>
  <si>
    <t xml:space="preserve">Exportación de Frutas Frescas </t>
  </si>
  <si>
    <t xml:space="preserve">Almacenamiento de Vegetales Étnicos </t>
  </si>
  <si>
    <t>Ovopast, S.A.</t>
  </si>
  <si>
    <t>Carretera a El Salvador, Kilómetro 29.2 Villa Canales, Guatemala</t>
  </si>
  <si>
    <t>Claudia Guisela Sosa Lainfiesta</t>
  </si>
  <si>
    <t>VILLA CANALES</t>
  </si>
  <si>
    <t>SAN RAYMUNDO</t>
  </si>
  <si>
    <t xml:space="preserve">Importación y Almacenamiento de Productos Cárnicos de Ave </t>
  </si>
  <si>
    <t>Centro de Acopio</t>
  </si>
  <si>
    <t>Acopio y Comercialización de Leche Fluida de Vaca</t>
  </si>
  <si>
    <t>Empacadora Toledo, S.A.</t>
  </si>
  <si>
    <t>Km. 34.5 Rutal al Pacífico, Finca La Compañía, Palín Escuintla, Guatemala</t>
  </si>
  <si>
    <t xml:space="preserve">César Augusto García Mayorga </t>
  </si>
  <si>
    <t>Almacenamiento de Productos Cárnicos de Porcino</t>
  </si>
  <si>
    <t>Sacrificio y Faenado de Ganado Bovino</t>
  </si>
  <si>
    <t xml:space="preserve">Almacenamiento de Hortalizas Frescas </t>
  </si>
  <si>
    <t xml:space="preserve">Importación de Hortalizas Frescas </t>
  </si>
  <si>
    <t>Almacenadora de Hortalizas Frescas</t>
  </si>
  <si>
    <t>Importación de Hortalizas Frescas</t>
  </si>
  <si>
    <t>Grupo Campeón, S.A.</t>
  </si>
  <si>
    <t>22 Calle 13-80 Zona 11, Ciudad Guatemala</t>
  </si>
  <si>
    <t xml:space="preserve">Remigio Enrique Fernández Dussaq / Ana Guadalupe Algara Ochoa de Hegel </t>
  </si>
  <si>
    <t>EL ASINTAL</t>
  </si>
  <si>
    <t>Comercialización de Huevo en Cascara para Consumo Humano</t>
  </si>
  <si>
    <t>SAN LUCAS SACATEPEQUEZ</t>
  </si>
  <si>
    <t>SUCHITEPEQUEZ</t>
  </si>
  <si>
    <t>ZACAPA</t>
  </si>
  <si>
    <t>Exportación de Frutas Frescas</t>
  </si>
  <si>
    <t>CARNE OVINA</t>
  </si>
  <si>
    <t>Almacenadora de Productos Cárnicos de Ovino</t>
  </si>
  <si>
    <t>Importación de Productos Cárnicos de Ovino</t>
  </si>
  <si>
    <t>Pecuaria Exportadora, S.A. (PEXPORT)</t>
  </si>
  <si>
    <t>Km. 76.5 Carretera a Siquinalá, Escuintla, Guatemala</t>
  </si>
  <si>
    <t>Rodolfo Eduardo Vassaux Lemus</t>
  </si>
  <si>
    <t>Importación de Productos Cárnicos de Ave</t>
  </si>
  <si>
    <t>Importación de Productos Cárnicos de Bovino</t>
  </si>
  <si>
    <t>Transformación y Empaque de Frutas Frescas.</t>
  </si>
  <si>
    <t xml:space="preserve">Almacenamiento de Granos </t>
  </si>
  <si>
    <t xml:space="preserve">Comercialización de Granos </t>
  </si>
  <si>
    <t>ALTA VERAPAZ</t>
  </si>
  <si>
    <t>COBAN</t>
  </si>
  <si>
    <t>CIUDAD VIEJA</t>
  </si>
  <si>
    <t>Importación y Exportación de Hortalizas Frescas.</t>
  </si>
  <si>
    <t>SANTA ROSA</t>
  </si>
  <si>
    <t>TAXISCO</t>
  </si>
  <si>
    <t>MOYUTA</t>
  </si>
  <si>
    <t>TECPAN GUATEMALA</t>
  </si>
  <si>
    <t>MASAGUA</t>
  </si>
  <si>
    <t>Central Almacenadora, S.A.</t>
  </si>
  <si>
    <t>15 Avenida 11-79 Zona 6, Ciudad de Guatemala</t>
  </si>
  <si>
    <t>Rodolfo José Escobar Quintanal</t>
  </si>
  <si>
    <t>Alimentos Barcelona, S.A.</t>
  </si>
  <si>
    <t>35 Calle 7-61 Zona 11, Colonia Las Charcas, Guatemala</t>
  </si>
  <si>
    <t>Anabella Clara Beatriz López Lobos</t>
  </si>
  <si>
    <t xml:space="preserve">Almacenadora de Hortalizas Frescas </t>
  </si>
  <si>
    <t xml:space="preserve">Almacenadora de Granos </t>
  </si>
  <si>
    <t>Villaverla, S.A.</t>
  </si>
  <si>
    <t>1a. Avenida 3-60 Zona 6, Los Álamos, San Miguel Petapa, Guatemala</t>
  </si>
  <si>
    <t>Mauricio Gil Castellanos</t>
  </si>
  <si>
    <t xml:space="preserve">Planta Transformadora de Productos Cárnicos de Bovino </t>
  </si>
  <si>
    <t xml:space="preserve">Agroindustria Cerro Torre , S.A. </t>
  </si>
  <si>
    <t xml:space="preserve">5ta avenida 5-55 zona 14 Europlaza Torre 2, 15 Nivel Of. 1503, Ciudad de Guatemala, Guatemala </t>
  </si>
  <si>
    <t xml:space="preserve">Eduardo Contreras Nájera  </t>
  </si>
  <si>
    <t>FRAIJANES</t>
  </si>
  <si>
    <t>Importación y Exportación de Frutas Frescas.</t>
  </si>
  <si>
    <t xml:space="preserve">Mario René Beltrán Hernández </t>
  </si>
  <si>
    <t>Importación de Especias.</t>
  </si>
  <si>
    <t>LA GOMERA</t>
  </si>
  <si>
    <t>Planta Transformadora de Productos Cárnicos de Porcino</t>
  </si>
  <si>
    <t>Corte y Empaque de Productos Cárnicos de Porcino</t>
  </si>
  <si>
    <t>SIQUINALA</t>
  </si>
  <si>
    <t xml:space="preserve">Importación de Granos Básicos </t>
  </si>
  <si>
    <t xml:space="preserve">Almacenadora de Especias </t>
  </si>
  <si>
    <t xml:space="preserve">Exportación de Frutas Frescas. </t>
  </si>
  <si>
    <t>Importadora de Granos Básicos</t>
  </si>
  <si>
    <t>Almacenadora de Hortalizas Frescas.</t>
  </si>
  <si>
    <t>Importación de Hortalizas Frescas.</t>
  </si>
  <si>
    <t xml:space="preserve">LA DEMOCRACIA </t>
  </si>
  <si>
    <t>SEMILLAS</t>
  </si>
  <si>
    <t>Almacenamiento de Frutos Secos</t>
  </si>
  <si>
    <t>SAN FELIPE</t>
  </si>
  <si>
    <t xml:space="preserve">Transformación de Frutas Frescas </t>
  </si>
  <si>
    <t>Industria de Hamburguesas, S.A.</t>
  </si>
  <si>
    <t>12 Avenida 1-93, Zona 2 de Mixco, Colonia Alvarado Guatemala</t>
  </si>
  <si>
    <t>Juan de Dios Lavarreda Muralles</t>
  </si>
  <si>
    <t>Servicios de Gerencia, S.A.</t>
  </si>
  <si>
    <t>12 Avenida 1-93 Zona 2 Mixco, Colonia Alvarado Guatemala</t>
  </si>
  <si>
    <t>Fusiones Alimenticias, S.A.</t>
  </si>
  <si>
    <t>Primera Calle 22-54 Zona 15, Vista Hermosas II, Guatemala</t>
  </si>
  <si>
    <t>Octavio de Jesús López Melgar</t>
  </si>
  <si>
    <t>Planta Transformadora de Productos Cárnicos de Ave</t>
  </si>
  <si>
    <t>Corte y Empaque de Productos Cárnicos de Ave</t>
  </si>
  <si>
    <t>Disar, S.A.</t>
  </si>
  <si>
    <t>30 Avenida 9-90 zona 12, Guatemala</t>
  </si>
  <si>
    <t>Andrés Humberto Félix García</t>
  </si>
  <si>
    <t>JALPATAGUA</t>
  </si>
  <si>
    <t xml:space="preserve">Almacenamiento de Frutas Frescas </t>
  </si>
  <si>
    <t xml:space="preserve">Sala de Ordeño </t>
  </si>
  <si>
    <t>Luis Rodolfo Meneses Corona</t>
  </si>
  <si>
    <t>Delicarnes, S.A.</t>
  </si>
  <si>
    <t>Finca las Brisas, Fraijanes</t>
  </si>
  <si>
    <t>Manuel Eduardo Casasola Xuyá</t>
  </si>
  <si>
    <t xml:space="preserve">Almacenadora de Productos de Pescado y Mariscos. </t>
  </si>
  <si>
    <t>CHIQUIMULILLA</t>
  </si>
  <si>
    <t xml:space="preserve">Marco Antonio Hernández García </t>
  </si>
  <si>
    <t>Importación de Especias</t>
  </si>
  <si>
    <t>Unidad de Producción de Hortalizas Frescas</t>
  </si>
  <si>
    <t xml:space="preserve">Importación de Productos Cárnicos de Bovino </t>
  </si>
  <si>
    <t>Sigma Alimentos Guatemala, S.A.</t>
  </si>
  <si>
    <t>24 Avenida 35-81 Zona 12, Calzada Atanazio Tzul, Guatemala</t>
  </si>
  <si>
    <t>Jorge Luis Aguilar García</t>
  </si>
  <si>
    <t>Luis Alfredo Escobar Barrios</t>
  </si>
  <si>
    <t>CHIQUIMULA</t>
  </si>
  <si>
    <t xml:space="preserve">Importación y Exportación  de Frutas Frescas </t>
  </si>
  <si>
    <t>Transformación de Frutas Congeladas</t>
  </si>
  <si>
    <t>Exportación de Frutas Congeladas</t>
  </si>
  <si>
    <t>Transformación de Hortalizas Congeladas</t>
  </si>
  <si>
    <t>Exportación de Hortalizas Congeladas</t>
  </si>
  <si>
    <t>SAN MARCOS</t>
  </si>
  <si>
    <t xml:space="preserve">Benjamin Thomas Baretzki </t>
  </si>
  <si>
    <t>Importación y Almacenamiento de Productos Cárnicos de Ave</t>
  </si>
  <si>
    <t>Importación y Almacenamiento de Productos Cárnicos de Bovino</t>
  </si>
  <si>
    <t>Importación y Almacenamiento de Productos Cárnicos de Porcino</t>
  </si>
  <si>
    <t xml:space="preserve">Almacenamiento y Comercialización de Pescado y Mariscos. </t>
  </si>
  <si>
    <t>OCOS</t>
  </si>
  <si>
    <t>Almacenadora de Frutas Secas</t>
  </si>
  <si>
    <t>Importación de Frutas Secas</t>
  </si>
  <si>
    <t>SAMAYAC</t>
  </si>
  <si>
    <t>Almacenadora de Frutos Secos.</t>
  </si>
  <si>
    <t>Agropecuaria Altorr S.A.</t>
  </si>
  <si>
    <t>Bulevar Los Próceres 24-69, zona 10, Empresarial Zona Pradera, torre 2, local 112</t>
  </si>
  <si>
    <t>Carlos Javier Torrebiarte Alvarado</t>
  </si>
  <si>
    <t>SOLOLA</t>
  </si>
  <si>
    <t>SAN LUCAS TOLIMAN</t>
  </si>
  <si>
    <t xml:space="preserve">Sistemas Especializados de Distribución Horizontal, Sociedad Anonima </t>
  </si>
  <si>
    <t xml:space="preserve">Km. 218.4 Carretera al Pacifico 2-1001 Zona 3, Coatepeque , Quetzaltenango, Guatemala </t>
  </si>
  <si>
    <t>Irma Marina Del Aguila Gómez de Tovar</t>
  </si>
  <si>
    <t xml:space="preserve">Transformadora de Frutas Frescas </t>
  </si>
  <si>
    <t>IZABAL</t>
  </si>
  <si>
    <t xml:space="preserve">Importación y Exportación de Hortalizas Frescas </t>
  </si>
  <si>
    <t xml:space="preserve">Exportación de Hortalizas Frescas </t>
  </si>
  <si>
    <t xml:space="preserve">Importación de Granos </t>
  </si>
  <si>
    <t>Importación de Frutos Secos</t>
  </si>
  <si>
    <t>Comercialización de huevo en cascara para consumo humano</t>
  </si>
  <si>
    <t>Agrocarnes, S.A.</t>
  </si>
  <si>
    <t>Interior Finca Filadelfia Calle San Felipe, San Felipe Retalhuleu, Guatemala</t>
  </si>
  <si>
    <t>Carlos Enrique Font Elías</t>
  </si>
  <si>
    <t>Transformación de Productos Cárnicos de Ave</t>
  </si>
  <si>
    <t xml:space="preserve">Punto de Negocio, S.A. </t>
  </si>
  <si>
    <t>Avenida Reforma 8-60 Zona 9, Galerías Reforma, Torre 2, Oficina 1101 Guatemala</t>
  </si>
  <si>
    <t>Felipe Nery Sandoval Salvador</t>
  </si>
  <si>
    <t>Importación y Exportación de Frutas Frescas</t>
  </si>
  <si>
    <t>Rastro de Aves Categoría "A"</t>
  </si>
  <si>
    <t>Sacrificio y Faenado de Aves</t>
  </si>
  <si>
    <t>Comercialización de Hortalizas Frescas</t>
  </si>
  <si>
    <t>MATAQUESCUINTLA</t>
  </si>
  <si>
    <t>NUEVA SANTA ROSA</t>
  </si>
  <si>
    <t>High Q International, S.A.</t>
  </si>
  <si>
    <t>Hacienda Quebrada Honda, Alea El Guayabal, Estanzuela Zacapa, Guatemala</t>
  </si>
  <si>
    <t>Rivaldo de Jesús López Zepeda</t>
  </si>
  <si>
    <t>ESTANZUELA</t>
  </si>
  <si>
    <t xml:space="preserve">Importación y Almacenamiento de Productos Cárnicos de Porcino </t>
  </si>
  <si>
    <t>Importación y Comercialización de Pescado y Mariscos.</t>
  </si>
  <si>
    <t>Almacenadora de Frutos Secos</t>
  </si>
  <si>
    <t>Almacenamiento de Productos Cárnicos de Bovino</t>
  </si>
  <si>
    <t>Industrias Alimenticias La Cosecha, S.A.</t>
  </si>
  <si>
    <t>15 Calle Reformita 22-58 Zona 12, Guatemala</t>
  </si>
  <si>
    <t>Juan Luis de la Roca Herrera</t>
  </si>
  <si>
    <t xml:space="preserve">Transformación de Especias </t>
  </si>
  <si>
    <t>CUYOTENANGO</t>
  </si>
  <si>
    <t>APPM-GT-01-01-013-192</t>
  </si>
  <si>
    <t>31-10-2023</t>
  </si>
  <si>
    <t>31-10-2024</t>
  </si>
  <si>
    <t>CV/Hf-ar-11-105</t>
  </si>
  <si>
    <t>Importadora Osorio</t>
  </si>
  <si>
    <t>Galpón 7, Locales 11 y 12 CENMA, Zona 12 Villa Nueva, Guatemala</t>
  </si>
  <si>
    <t>Adan Osorio Yat</t>
  </si>
  <si>
    <t>CV/Hf-ar-16-080</t>
  </si>
  <si>
    <t>Expo Osorio / Daniel Osorio Ajeataz</t>
  </si>
  <si>
    <t>51 Calle Final, Galpón 2 Bodega B, Zona 12, Central de Mayoreo Villa Nueva, Guatemala</t>
  </si>
  <si>
    <t>Daniel Osorio Ajeataz</t>
  </si>
  <si>
    <t>AOV/EA-GR-GT-JU-22-182</t>
  </si>
  <si>
    <t>Transformadora y Almacenadora de Granos Básicos.</t>
  </si>
  <si>
    <t>AGROVENTAS DE GUATEMALA , SOCIEDAD ANONIMA</t>
  </si>
  <si>
    <t xml:space="preserve">José Estuardo Sandoval Argueta </t>
  </si>
  <si>
    <t>CV/FS-nar-23-019</t>
  </si>
  <si>
    <t xml:space="preserve">Almacenadora  de Frutos Secos </t>
  </si>
  <si>
    <t xml:space="preserve">Importación y Exportación de Frutos Secos </t>
  </si>
  <si>
    <t xml:space="preserve">Importadora y Exportadora Justo Juez </t>
  </si>
  <si>
    <t xml:space="preserve">Cantón Calvario, Lotificación El Calvario , Samayac, Suchitepéquez, Guatemala </t>
  </si>
  <si>
    <t xml:space="preserve">Helmer Efrain Avila Chun </t>
  </si>
  <si>
    <t>AOV/EA-ES-GT-SU-22-136</t>
  </si>
  <si>
    <t>Importadora y Exportadora A&amp;E</t>
  </si>
  <si>
    <t>Entrada a Samayac Cantón Pamá, Samayac Suchitepéquez Guatemala</t>
  </si>
  <si>
    <t>Elden Enrique Escobar Saldaña</t>
  </si>
  <si>
    <t>AOV/EA-GR-GT-SU-22-135</t>
  </si>
  <si>
    <t>Almacenadora  de Granos Básicos</t>
  </si>
  <si>
    <t>Importación y Exportación de Granos Básicos</t>
  </si>
  <si>
    <t>AOV/EA-ES-GT-SU-22-232</t>
  </si>
  <si>
    <t>Importadora y Exportadora Hernandez</t>
  </si>
  <si>
    <t>Cantón Calvario Samayac, Suchitepéquez, Guatemala</t>
  </si>
  <si>
    <t>Pablo Hernández López</t>
  </si>
  <si>
    <t>CV/Fs-nar-11-118</t>
  </si>
  <si>
    <t>SO-GT-025-009-006-058</t>
  </si>
  <si>
    <t>Finca Varsovia / Finca Los Chagüites y Anexos</t>
  </si>
  <si>
    <t>Camino hacia Aldea El Panal, Taxisco Santa Rosa, Guatemala</t>
  </si>
  <si>
    <t>Francisco Antonio Fonseca Espinoza</t>
  </si>
  <si>
    <t xml:space="preserve">CV/Ff-ar-12-10 </t>
  </si>
  <si>
    <t>Almacenadora  de Frutas Frescas</t>
  </si>
  <si>
    <t>Industria Alimenticia San Antonio, S.A.</t>
  </si>
  <si>
    <t>Calzada Roosevelt 33-86 Zona 7, Edificio Ilumina, 3er. Nivel, Oficina 305 Guatemala</t>
  </si>
  <si>
    <t>Peter Maxwell Fairhurst Hempstead</t>
  </si>
  <si>
    <t>30-10-2023</t>
  </si>
  <si>
    <t>30-10-2024</t>
  </si>
  <si>
    <t>CV/Fs-nar-18-130</t>
  </si>
  <si>
    <t>Comercializadora Candelaria</t>
  </si>
  <si>
    <t>Manzana B Lote 32, Lotificación Calvario, Samayac Suchitepéquez, Guatemala</t>
  </si>
  <si>
    <t>Edgar Orlando Ávila Chun</t>
  </si>
  <si>
    <t>CV/Fs-nar-08-16</t>
  </si>
  <si>
    <t>Distribuidora Bazzini, S.A.</t>
  </si>
  <si>
    <t>18 Avenida A 8-58 Zona 15, Vista Hermosa I, Guatemala</t>
  </si>
  <si>
    <t>Miguel Edgardo Mancía Arrué</t>
  </si>
  <si>
    <t>AOV/EA-GR-GT-GT-22-217</t>
  </si>
  <si>
    <t>Distribuidora Luz y Vida</t>
  </si>
  <si>
    <t>6a. Calle 0 Avenida Sector 7 Zona 4, La Terminal Local 26, Guatemala</t>
  </si>
  <si>
    <t>Miguel Cumes Guit</t>
  </si>
  <si>
    <t>CV/Ff-ar-18-105</t>
  </si>
  <si>
    <t>APCB-GT-01-029-348-268</t>
  </si>
  <si>
    <t>Importación y Comercialización de Productos Cárnicos de Bovino</t>
  </si>
  <si>
    <t>Appletown,S.A</t>
  </si>
  <si>
    <t>12 Avenida 1-93 Zona 2 de Mixco, Guatemala</t>
  </si>
  <si>
    <t>Lilian Karina Castillo Molina de Donis</t>
  </si>
  <si>
    <t>APCP-GT-01-029-348-267</t>
  </si>
  <si>
    <t>Almacenadora de Productos Cárnicos de Porcinos</t>
  </si>
  <si>
    <t>Importación y Comercialización de Productos Cárnicos de Porcinos</t>
  </si>
  <si>
    <t>APCA-GT-01-029-348-360</t>
  </si>
  <si>
    <t>Importación y Comercialización de Productos Cárnicos de Ave</t>
  </si>
  <si>
    <t>Oriental Town, S.A.</t>
  </si>
  <si>
    <t>12 Avenida 1-93 Zona 2, Colonia Alvarado Mixco, Guatemala</t>
  </si>
  <si>
    <t>Jorge Enrique Saravia Baechli</t>
  </si>
  <si>
    <t>APCB-GT-01-029-348-359</t>
  </si>
  <si>
    <t>APCA-GT-01-029-348-593</t>
  </si>
  <si>
    <t xml:space="preserve">Importación y Comercialización de Productos Cárnicos de Ave </t>
  </si>
  <si>
    <t>APCP-GT-01-01-012-139</t>
  </si>
  <si>
    <t>Almacenadora Integrada, S.A.</t>
  </si>
  <si>
    <t>24 Avenida 41-81 Zona 12, Ciudad Guatemala</t>
  </si>
  <si>
    <t>Rafael Alberto Santiago Palma</t>
  </si>
  <si>
    <t>APCA-GT-01-01-012-138</t>
  </si>
  <si>
    <t>APCO-GT-01-01-012-140</t>
  </si>
  <si>
    <t>Almacenamiento de Productos Cárnicos de Ovino</t>
  </si>
  <si>
    <t>APCB-GT-01-01-012-137</t>
  </si>
  <si>
    <t>APCA-GT-01-029-397-641</t>
  </si>
  <si>
    <t>Grupo Inscom, S.A.</t>
  </si>
  <si>
    <t>Granjas de San Cristóbal, 8a.Calle 13-43, Zona 8 de Mixco, Guatemala</t>
  </si>
  <si>
    <t>Joungkyu Lee</t>
  </si>
  <si>
    <t>27-10-2023</t>
  </si>
  <si>
    <t>27-10-2024</t>
  </si>
  <si>
    <t>APCB-GT-01-29-66-361</t>
  </si>
  <si>
    <t>APCP-GT-01-29-397-592</t>
  </si>
  <si>
    <t>RA GT-01-015-001-17</t>
  </si>
  <si>
    <t>26-10-2023</t>
  </si>
  <si>
    <t>26-10-2024</t>
  </si>
  <si>
    <t>SO-GT-162-008-006-052</t>
  </si>
  <si>
    <t>Finca Santa Teresita</t>
  </si>
  <si>
    <t>Aldea Nancinta, Chiquimulilla Santa Rosa, Guatemala</t>
  </si>
  <si>
    <t>Luis Alfonso Leal Monterroso</t>
  </si>
  <si>
    <t>APCA-GT-19-02-016-455</t>
  </si>
  <si>
    <t>Centro Logístico Nor-Oriente Avícola Villalobos</t>
  </si>
  <si>
    <t>La Joya Sitio los Yajes, Kilómetro 140.5 Carretera CA 10, Estanzuela, Zacapa Guatemala</t>
  </si>
  <si>
    <t>Pablo Gerardo Hurtado García</t>
  </si>
  <si>
    <t>25-10-2023</t>
  </si>
  <si>
    <t>25-10-2024</t>
  </si>
  <si>
    <t>APCP-GT-19-02-016-456</t>
  </si>
  <si>
    <t>CV/Ff-ar-23-205</t>
  </si>
  <si>
    <t>La Castalia, S.A.</t>
  </si>
  <si>
    <t xml:space="preserve">Km. 16.5 Carretera Al Atlántico Zona 18, Guatemala </t>
  </si>
  <si>
    <t>Byron Esteban Herrera</t>
  </si>
  <si>
    <t>24-10-2023</t>
  </si>
  <si>
    <t>24-10-2024</t>
  </si>
  <si>
    <t>AOV/EA-GR-GT-GT-23-206</t>
  </si>
  <si>
    <t xml:space="preserve">ALIMENTOS LEYENDA, S.A. </t>
  </si>
  <si>
    <t>KM 22.5 CARRETERA AL ATLANTICO , PALENCIA , GUATEMALA</t>
  </si>
  <si>
    <t>MIGUEL ORLANDO ARRIOLA ARIAS</t>
  </si>
  <si>
    <t>AOV/EA-ES-GT-ES-22-230</t>
  </si>
  <si>
    <t>Nelixia, S.A.</t>
  </si>
  <si>
    <t>Km. 96.5 Aldea El Rodeo, Carretera hacia la Antigua Guatemala, Escuintla</t>
  </si>
  <si>
    <t>Elisa María Aragon Rodríguez de Maizener</t>
  </si>
  <si>
    <t>AOV/ET-GR-GT-ES-22-248</t>
  </si>
  <si>
    <t>Importación y Comercialización de Granos Básicos</t>
  </si>
  <si>
    <t>CV/Ff-ar-18-094</t>
  </si>
  <si>
    <t>CV/Hf-ar-18-095</t>
  </si>
  <si>
    <t>SO-GT-006-011-007-406</t>
  </si>
  <si>
    <t>producción de leche cruda de vaca</t>
  </si>
  <si>
    <t xml:space="preserve">AVFRULACT , SOCIEDAD ANONIMA (FINCA LA FE) </t>
  </si>
  <si>
    <t xml:space="preserve">KM. 111 ZONA 0 SECTOR BARRANCA HONDA GUAZACAPAN , SANTA ROSA </t>
  </si>
  <si>
    <t xml:space="preserve">DIEGO ALEJANDRO DE LEÓN SILIEZAR </t>
  </si>
  <si>
    <t>GUAZACAPAN</t>
  </si>
  <si>
    <t>APCO-GT-01-01-239-079</t>
  </si>
  <si>
    <t>Depósito de Pescado, S.A.</t>
  </si>
  <si>
    <t xml:space="preserve">6a. Avenida 2-08 Zona 16, Santa Rosita Guatemala </t>
  </si>
  <si>
    <t>Oscar Lionel Quan Lainfiesta</t>
  </si>
  <si>
    <t>23-10-2023</t>
  </si>
  <si>
    <t>23-10-2024</t>
  </si>
  <si>
    <t>APCP-GT-01-01-239-081</t>
  </si>
  <si>
    <t>APCA-GT-01-01-239-078</t>
  </si>
  <si>
    <t>APCB-GT-01-01-239-080</t>
  </si>
  <si>
    <t>Importacion de Productos Cárnicos de Bovino</t>
  </si>
  <si>
    <t>SO-GT-03-003-027-027</t>
  </si>
  <si>
    <t>Agropecuaria Los Pinos, S.A. (Finca San José El Yalú)</t>
  </si>
  <si>
    <t>6a. Avenida 11-08 Zona 9, Edificio Tívoli, Oficina 51, 5to. Nivel, Guatemala</t>
  </si>
  <si>
    <t>Federico Karl Weller Samayoa</t>
  </si>
  <si>
    <t>SO-GT-06-011-007-005</t>
  </si>
  <si>
    <t>Proyectos Agroindustriales Villa Alegre, S.A.</t>
  </si>
  <si>
    <t>Km. 111 Guazacapán, Santa Rosa, Guatemala</t>
  </si>
  <si>
    <t>Edgar Augusto Godoy Gaitán</t>
  </si>
  <si>
    <t>APPM-GT-01-01-239-014</t>
  </si>
  <si>
    <t>APPM-GT-010-010-01-214</t>
  </si>
  <si>
    <t>19-10-2023</t>
  </si>
  <si>
    <t>19-10-2024</t>
  </si>
  <si>
    <t>APPM-GT-01-001-011-179</t>
  </si>
  <si>
    <t>APPM-GT-01-036-004-193</t>
  </si>
  <si>
    <t>APCB-GT-01-029-348-330</t>
  </si>
  <si>
    <t>APPM-GT-01-029-348-174</t>
  </si>
  <si>
    <t>PTCP-GT-01-29-348-302</t>
  </si>
  <si>
    <t>18-10-2023</t>
  </si>
  <si>
    <t>18-10-2024</t>
  </si>
  <si>
    <t>SO-GT-009-004-053-376</t>
  </si>
  <si>
    <t>Casa Nehaib</t>
  </si>
  <si>
    <t xml:space="preserve">Caserío Paso Rojo , Aldea Recuerdo a Barrios , San Carlos Sija, Quetzaltenango </t>
  </si>
  <si>
    <t xml:space="preserve">Luis Alejandro Elías Ceballos </t>
  </si>
  <si>
    <t>SAN CARLOS SIJA</t>
  </si>
  <si>
    <t>RB-GT-01-26-010-30</t>
  </si>
  <si>
    <t>Rastro de Bovinos Categoría "A"</t>
  </si>
  <si>
    <t xml:space="preserve">Sacrificio y Faenado de Bovinos </t>
  </si>
  <si>
    <t>Rastro La Unión, S.A.</t>
  </si>
  <si>
    <t>3a. Calle 0-170 Aldea El Fiscal Zona 0, El Fiscal Palencia, Guatemala</t>
  </si>
  <si>
    <t xml:space="preserve">Omar Chinchilla Vargas </t>
  </si>
  <si>
    <t>AOV/EA-ES-GT-GT-22-220</t>
  </si>
  <si>
    <t>Molinos El Bosque, S.A.</t>
  </si>
  <si>
    <t>48 Calle 0-69 Zona 11, Villa Nueva, Guatemala</t>
  </si>
  <si>
    <t>David Alejandro Elías Pineda</t>
  </si>
  <si>
    <t>17-10-2023</t>
  </si>
  <si>
    <t>17-10-2024</t>
  </si>
  <si>
    <t>CV/Vet-ar-18-086</t>
  </si>
  <si>
    <t>Almacenadora de Vegetales Étnicos</t>
  </si>
  <si>
    <t>Importación de Vegetales Étnicos</t>
  </si>
  <si>
    <t>AOV/EA-GR-GT-GT-22-221</t>
  </si>
  <si>
    <t>CAHM-GT-01-001-180-010</t>
  </si>
  <si>
    <t>Compañía Agroindustrial Espiga, S.A.</t>
  </si>
  <si>
    <t>Calzada Atanacio Tzul 22-00 Zona 12 Bodega 320 El Cortijo II, Guatemala</t>
  </si>
  <si>
    <t>Gabriel Rolando Espino Galicia</t>
  </si>
  <si>
    <t>AOV/EA-ES-GT-GT-22-219</t>
  </si>
  <si>
    <t>Impogranos de Guatemala, S.A.</t>
  </si>
  <si>
    <t>Josué Eliazar Elías Pedroza</t>
  </si>
  <si>
    <t>CV/Vet-ar-18-061</t>
  </si>
  <si>
    <t>Almacenadora de Vegetales Etnicos</t>
  </si>
  <si>
    <t>Importación de Vegetales Etnicos</t>
  </si>
  <si>
    <t>AOV/EA-GR-GT-GT-22-218</t>
  </si>
  <si>
    <t>UPHM-GT-01-01-017-053</t>
  </si>
  <si>
    <t>Agropecuaria El Campo, S.A.</t>
  </si>
  <si>
    <t>Km. 15.5 Carretera al Atlántico, San Pascual 3, Lote 8 Zona 17, Guatemala</t>
  </si>
  <si>
    <t>José Miguel Álvarez</t>
  </si>
  <si>
    <t>16-10-2023</t>
  </si>
  <si>
    <t>16-10-2024</t>
  </si>
  <si>
    <t>RB-GT-01-013-041-3</t>
  </si>
  <si>
    <t>CATEM-GT-001-001-012-020</t>
  </si>
  <si>
    <t>Transformadora de Miel de abejas</t>
  </si>
  <si>
    <t>Inversiones PAVIA S.A.</t>
  </si>
  <si>
    <t xml:space="preserve">Calzada Atanasio Tzul 19-97, Zona 12, Cortijo Empresarial I No. 807, Guatemala </t>
  </si>
  <si>
    <t>Jackeline Elizabeth Biegansky Sánchez</t>
  </si>
  <si>
    <t>APCA-GT-01-01-012-639</t>
  </si>
  <si>
    <t xml:space="preserve">Almacenadora De Productos Cárnicos De Ave </t>
  </si>
  <si>
    <t>APCP-GT-01-01-012-640</t>
  </si>
  <si>
    <t>PTCP-GT-01-01-012-295</t>
  </si>
  <si>
    <t>PTCA-GT-01-01-012-296</t>
  </si>
  <si>
    <t>APCB-GT-01-029-012-302</t>
  </si>
  <si>
    <t>APCA-GT-01-029-012-303</t>
  </si>
  <si>
    <t>APCP-GT-01-029-012-145</t>
  </si>
  <si>
    <t>AOV/ET-ES-GT-GT-22-197</t>
  </si>
  <si>
    <t>Transformadora y Almacenadora de Especias</t>
  </si>
  <si>
    <t>Importación y Exportación de Especias</t>
  </si>
  <si>
    <t>El Cajón, S. A.</t>
  </si>
  <si>
    <t>15 calle 16-63 zona 15, VH III Jacarandas de Cayalá. Guatemala</t>
  </si>
  <si>
    <t>Juan Pablo Alfaro Samayoa</t>
  </si>
  <si>
    <t>UPHM-GT-020-07-001-044</t>
  </si>
  <si>
    <t>Granja Lucía</t>
  </si>
  <si>
    <t>Km. 55 Carretera a Jalapa, Sanarate El Progreso, Guatemala</t>
  </si>
  <si>
    <t>Ileana Lucía Montenegro Chavarría de Cardona</t>
  </si>
  <si>
    <t>SANARATE</t>
  </si>
  <si>
    <t>CAHM-GT-001-001-006-0146</t>
  </si>
  <si>
    <t>Importación y Almacenamiento de Huevo Para Consumo Humano (Refrigerado).</t>
  </si>
  <si>
    <t>CV/FF-ar-21-059</t>
  </si>
  <si>
    <t xml:space="preserve">Almacenamiento  de Frutas Frescas </t>
  </si>
  <si>
    <t xml:space="preserve">Comercializadora Gomez </t>
  </si>
  <si>
    <t xml:space="preserve">1 Calle 0-95 Zona 4, Bodega 7 , Guatemala </t>
  </si>
  <si>
    <t xml:space="preserve">Ervin Leonel Batz Luc </t>
  </si>
  <si>
    <t>CV/Ff-ar-15-10</t>
  </si>
  <si>
    <t>Distribuidora B&amp;A, S.A.</t>
  </si>
  <si>
    <t>Carretera a San José Pinula Colonia El Valle, Aldea El Platanar Lote 50, San José Pinula, Guatemala</t>
  </si>
  <si>
    <t>Gilmar Estuardo Chávez Cardona</t>
  </si>
  <si>
    <t>APCB-GT-05-04-087-086</t>
  </si>
  <si>
    <t xml:space="preserve">Suministros de Carne, S.A. </t>
  </si>
  <si>
    <t>Km 76.5 Carretera a Siquinalá Escuintla, Guatemala</t>
  </si>
  <si>
    <t>José Fernando Ríos Fernández</t>
  </si>
  <si>
    <t>13-10-2023</t>
  </si>
  <si>
    <t>13-10-2024</t>
  </si>
  <si>
    <t>APCA-GT-04-016-001-510</t>
  </si>
  <si>
    <t>APCP-GT-04-016-001-509</t>
  </si>
  <si>
    <t>APCA-GT-07-01-008-507</t>
  </si>
  <si>
    <t>APCP-GT-07-01-008-508</t>
  </si>
  <si>
    <t>APCP-GT-13-01-019-505</t>
  </si>
  <si>
    <t>APCA-GT-13-01-019-506</t>
  </si>
  <si>
    <t>CV/Hf-ar-19-086</t>
  </si>
  <si>
    <t>Power Master Guatemala, S.A.</t>
  </si>
  <si>
    <t>2a. Avenida A 35-55 Zona 12, Colonia El Carmen, Apartamento B, Guatemala</t>
  </si>
  <si>
    <t>Shih-Chin Cheng</t>
  </si>
  <si>
    <t>12-10-2023</t>
  </si>
  <si>
    <t>12-10-2024</t>
  </si>
  <si>
    <t>AOV/EA-GR-GT-GT-23-204</t>
  </si>
  <si>
    <t xml:space="preserve">Importadora de Congelados del Norte , S.A. </t>
  </si>
  <si>
    <t xml:space="preserve">Colonia Vista Hermosa II, 25 Avenida 1-89, Of. 1602 Zona 15, Guatemala </t>
  </si>
  <si>
    <t xml:space="preserve">Braulio Gerardo Escobar Turcios </t>
  </si>
  <si>
    <t>11-10-2023</t>
  </si>
  <si>
    <t>11-10-2024</t>
  </si>
  <si>
    <t>AOV/EA-GR-GT-JU-22-225</t>
  </si>
  <si>
    <t>Beneficio de Arroz Hermanos Elvira</t>
  </si>
  <si>
    <t>1 calle 5-94 zona 4, El Progreso, Jutiapa</t>
  </si>
  <si>
    <t>Gonzalo Elvira</t>
  </si>
  <si>
    <t>APM-GT-007-013-015-022</t>
  </si>
  <si>
    <t>Unidad de Producción de Miel de Abejas</t>
  </si>
  <si>
    <t>Comercialización de Miel de Abejas.</t>
  </si>
  <si>
    <t>APCA-GT-13-01-001-593</t>
  </si>
  <si>
    <t>Prodicarnes, S.A.</t>
  </si>
  <si>
    <t>16 Avenida 7-85 Zona 5, Colonia Las Flores, Cantón San José, Huehuetenango, Guatemala</t>
  </si>
  <si>
    <t>Osiel Samuel Ramírez Alvarado</t>
  </si>
  <si>
    <t>10-10-2023</t>
  </si>
  <si>
    <t>10-10-2024</t>
  </si>
  <si>
    <t>APCP-GT-13-01-001-592</t>
  </si>
  <si>
    <t>CALF-GT-022-014-012-031</t>
  </si>
  <si>
    <t>Agroindustria de Lácteos de Guatemala, S.A.</t>
  </si>
  <si>
    <t>19 Avenida 29-38 Zona 5 Guatemala</t>
  </si>
  <si>
    <t>José Alfredo Zamora Zelada</t>
  </si>
  <si>
    <t>09-10-2023</t>
  </si>
  <si>
    <t>09-10-2024</t>
  </si>
  <si>
    <t>CAHM-GT-017-01-030-123</t>
  </si>
  <si>
    <t>Productos Valeriana Express, S.A.</t>
  </si>
  <si>
    <t>8a. Avenida Zona 1, Santa Elena Flores Petén, Guatemala</t>
  </si>
  <si>
    <t>Gloria Valeriana Chávez González de Cotoc</t>
  </si>
  <si>
    <t>06-10-2023</t>
  </si>
  <si>
    <t>06-10-2024</t>
  </si>
  <si>
    <t>SO-GT-001-008-005-030</t>
  </si>
  <si>
    <t>Hacienda La Paz</t>
  </si>
  <si>
    <t>Arco 5-7 No. 78 Jardines de la Asunción Zona 5, Guatemala</t>
  </si>
  <si>
    <t>Rodrigo Arias Azurdia</t>
  </si>
  <si>
    <t>05-10-2023</t>
  </si>
  <si>
    <t>05-10-2024</t>
  </si>
  <si>
    <t>APPM-GT-012-090-066-233</t>
  </si>
  <si>
    <t>Importación y Comercialización de Pescado y Mariscos</t>
  </si>
  <si>
    <t>APPM-GT-001-001-005-253</t>
  </si>
  <si>
    <t xml:space="preserve">Almacenadora de Productos de Pescados y Mariscos </t>
  </si>
  <si>
    <t xml:space="preserve">Importación y Comercialización de Pescados y Mariscos </t>
  </si>
  <si>
    <t>AOV/EA-ES-GT-SU-22-216</t>
  </si>
  <si>
    <t>Importadora y Exportadora Maribel</t>
  </si>
  <si>
    <t>11 Calle 7-61 Cantón San Antonio, Samayac Suchitepéquez, Guatemala</t>
  </si>
  <si>
    <t>José Efraín Avila Quibajá</t>
  </si>
  <si>
    <t>04-10-2023</t>
  </si>
  <si>
    <t>04-10-2024</t>
  </si>
  <si>
    <t>CV/Fs-nar-16-82</t>
  </si>
  <si>
    <t>APCA-GT-01-01-006-448</t>
  </si>
  <si>
    <t>Comidas Especializadas y Servicios de Guatemala, S. de R. L.</t>
  </si>
  <si>
    <t>Blvd. Liberación 6-55 zona 9, Centro Comercial Paseo Liberación Local 14</t>
  </si>
  <si>
    <t>Mirna Araceli Tubac Montesdeoca</t>
  </si>
  <si>
    <t>APCB-GT-01-01-006-447</t>
  </si>
  <si>
    <t>SO-GT-022-014-012-233</t>
  </si>
  <si>
    <t>Finca San Isidro</t>
  </si>
  <si>
    <t>Caserío San Isidro, Moyuta Jutiapa, Guatemala</t>
  </si>
  <si>
    <t>Damiro Leonel Corado Meléndez</t>
  </si>
  <si>
    <t>SO-GT-022-014-012-255</t>
  </si>
  <si>
    <t xml:space="preserve">Finca La Laguna II </t>
  </si>
  <si>
    <t xml:space="preserve">Aldea El Rosario , Moyuta , Jutiapa </t>
  </si>
  <si>
    <t xml:space="preserve">Eduardo Leonel Corado Archila </t>
  </si>
  <si>
    <t>SO-GT-012-014-022-063</t>
  </si>
  <si>
    <t>Finca Las Tres Marías, S.A.</t>
  </si>
  <si>
    <t>Finca Tres Marías, Aldea El Rosario, Moyuta Jutiapa, Guatemala</t>
  </si>
  <si>
    <t>Héctor Arturo González Alfaro</t>
  </si>
  <si>
    <t>CV/Ff-ar-19-084</t>
  </si>
  <si>
    <t xml:space="preserve">Bananera Canaria, S.A. </t>
  </si>
  <si>
    <t>Avenida Hicapié y 18 Calle, Hangar 28 Interior Aereopuerto La Aurora, Zona 13 Guatemala</t>
  </si>
  <si>
    <t>Rafael Romeo Pontaza Gallo</t>
  </si>
  <si>
    <t>CV/Ff-ar-19-082</t>
  </si>
  <si>
    <t>PTCB-GT-05-004-087-24</t>
  </si>
  <si>
    <t>Corte y Empaque de Productos Cárnicos de Bovino</t>
  </si>
  <si>
    <t>Exportadora San Andrés, S.A.</t>
  </si>
  <si>
    <t>Km. 76.5 Carretera a Siquinalá, Escuintla</t>
  </si>
  <si>
    <t>Pablo Rafael Xep Tuy</t>
  </si>
  <si>
    <t>PTCP-GT-05-004-087-259</t>
  </si>
  <si>
    <t>CV/Ff-ar-16-114</t>
  </si>
  <si>
    <t>APCB-GT-05-004-087-264</t>
  </si>
  <si>
    <t>PTCB-GT-05-004-087-7</t>
  </si>
  <si>
    <t>CV/Ff-ar-16-113</t>
  </si>
  <si>
    <t>PTCP-GT-05-004-087-258</t>
  </si>
  <si>
    <t>CV/Ff-ar-19-083</t>
  </si>
  <si>
    <t>Exportaciòn de Frutas Frescas.</t>
  </si>
  <si>
    <t>Representaciones Bananeras, S.A.</t>
  </si>
  <si>
    <t xml:space="preserve">Avenida Hincapié y 18 Calle Hangar 28, Interior Aereopuerto La Aurora Zona 13, Guatemala </t>
  </si>
  <si>
    <t>CV/Ff-ar-16-115</t>
  </si>
  <si>
    <t>CV/Ff-ar-18-093</t>
  </si>
  <si>
    <t>American Fruit, S.A.</t>
  </si>
  <si>
    <t>11 Calle 28-25 Colonia Country Club Zona 11, Guatemala</t>
  </si>
  <si>
    <t>Diego Mauricio García Flores</t>
  </si>
  <si>
    <t>CV/Ff-ar-23-201</t>
  </si>
  <si>
    <t xml:space="preserve">Planifolia Hamburgo, S.A. </t>
  </si>
  <si>
    <t xml:space="preserve">7a Calle 18-01, Zona 15, Vista Hermosa I </t>
  </si>
  <si>
    <t xml:space="preserve">Jan Alejandro Droege Pérez </t>
  </si>
  <si>
    <t>PANZOS</t>
  </si>
  <si>
    <t>CV/Ff-ar-23-202</t>
  </si>
  <si>
    <t xml:space="preserve">CV/Ff-ar-16-46 </t>
  </si>
  <si>
    <t xml:space="preserve">importación y Exportación de Frutas Frescas </t>
  </si>
  <si>
    <t>Corporación Arso, S.A.</t>
  </si>
  <si>
    <t>Finca Finlandia, Aldea San Jerónimo, Tumbador, San Marcos Guatemala</t>
  </si>
  <si>
    <t>Rebeca Fidelina López de Rodríguez</t>
  </si>
  <si>
    <t>EL TUMBADOR</t>
  </si>
  <si>
    <t>AOV/ET-GR-GT-GT-22-203</t>
  </si>
  <si>
    <t xml:space="preserve">Exportación de Granos Básicos </t>
  </si>
  <si>
    <t xml:space="preserve">Su Beneficio, SA. </t>
  </si>
  <si>
    <t xml:space="preserve">1 Avenida 1-40 Zona 6 Los Álamos, San Miguel Petapa, Guatemala </t>
  </si>
  <si>
    <t xml:space="preserve">José Humberto Peña Luna </t>
  </si>
  <si>
    <t>CV/Hf-ar-20-130</t>
  </si>
  <si>
    <t>Exportación e Importación de Hortalizas Frescas</t>
  </si>
  <si>
    <t>Faith Group, S.A.</t>
  </si>
  <si>
    <t>4a. Avenida A 4-90 Zona 8, Ciudad San Cristóbal Casa 02 Mixco, Guatemala</t>
  </si>
  <si>
    <t>Julio Mortimer Gaitán Ovalle</t>
  </si>
  <si>
    <t>03-10-2023</t>
  </si>
  <si>
    <t>03-10-2024</t>
  </si>
  <si>
    <t>PTCP-GT-01-036-005-271</t>
  </si>
  <si>
    <t>02-10-2023</t>
  </si>
  <si>
    <t>02-10-2024</t>
  </si>
  <si>
    <t>CV/Ff-ar-13-59</t>
  </si>
  <si>
    <t xml:space="preserve"> Exportación e Importación de Frutas Frescas</t>
  </si>
  <si>
    <t>Agroindustrias Del Trópico S.A. (AGROTROPIC)</t>
  </si>
  <si>
    <t>23 Calle 14-75 Zona 4 de Mixco, Condado El Naranjo, Bodega No. 4, Fiori 2, Guatemala</t>
  </si>
  <si>
    <t>Luis Alfredo Utrera García</t>
  </si>
  <si>
    <t>CV/Pfv-ar-19-085</t>
  </si>
  <si>
    <t>Almacenadora de Frutas Congeladas y Pulpa.</t>
  </si>
  <si>
    <t>Exportación E Importación de Frutas Congeladas y Pulpa</t>
  </si>
  <si>
    <t>Fresh and Frozen Foods, S.A.</t>
  </si>
  <si>
    <t>Km. 214 Aldea Santa Ana, La Selva, Carretera a Champerico, Retalhuleu Guatemala</t>
  </si>
  <si>
    <t>RA-GT-01-37-001-34</t>
  </si>
  <si>
    <t>29-11-2023</t>
  </si>
  <si>
    <t>29-11-2024</t>
  </si>
  <si>
    <t>SO-GT-022-014-122-410</t>
  </si>
  <si>
    <t xml:space="preserve">Finca María Magdalena </t>
  </si>
  <si>
    <t xml:space="preserve">Aldea El Pozon , Valle Nuevo , Moyuta ,Jutiapa </t>
  </si>
  <si>
    <t xml:space="preserve">Enrique Ortega Zúñiga </t>
  </si>
  <si>
    <t>SO-GT-022-014-071-409</t>
  </si>
  <si>
    <t xml:space="preserve">Finca Los Ceniceros </t>
  </si>
  <si>
    <t>Parcelamiento Montufar , Aldea El Arenal , Moyuta , Jutiapa</t>
  </si>
  <si>
    <t xml:space="preserve">Víctor Leonel Mendoza Guerra </t>
  </si>
  <si>
    <t>SO-GT-065-007-021-052</t>
  </si>
  <si>
    <t>Comercializadora El Morito</t>
  </si>
  <si>
    <t>Km. 100 Aldea Morales, Mataquescuintla, Jalapa Guatemala</t>
  </si>
  <si>
    <t>Francisco Enrique Cruz Lima</t>
  </si>
  <si>
    <t>AOV/EA-ES-GT-GT-23-223</t>
  </si>
  <si>
    <t>Almacenadora de Especias (vainas de vainilla)</t>
  </si>
  <si>
    <t xml:space="preserve">METIZ, SOCIEDAD ANONIMA </t>
  </si>
  <si>
    <t xml:space="preserve">Diagonal 6 17-87, Condominio Broken Sound Apto. 5B, Zona 10, Guatemala </t>
  </si>
  <si>
    <t>28-11-2023</t>
  </si>
  <si>
    <t>28-11-2024</t>
  </si>
  <si>
    <t>CV/Ff-ar-14-10</t>
  </si>
  <si>
    <t>Almacenamiento de Frutas frescas</t>
  </si>
  <si>
    <t>Importación y Comercialización de Frutas frescas</t>
  </si>
  <si>
    <t xml:space="preserve">Distribuidora Yaneth, S.A. </t>
  </si>
  <si>
    <t>Diagonal 13 16-95 Zona 2, Colonia Melgar Díaz, Ciudad Guatemala</t>
  </si>
  <si>
    <t>Erick Antonio Chilin Rodríguez</t>
  </si>
  <si>
    <t>CAHM-GT-005-005-001-154</t>
  </si>
  <si>
    <t xml:space="preserve">Innovaciones Madero, S.A.  </t>
  </si>
  <si>
    <t>Km. 42.5 Carretera a San Raymundo, Aldea Concepción El Cipres, Guatemala</t>
  </si>
  <si>
    <t>Edi Rolando Girón Vásquez</t>
  </si>
  <si>
    <t>CAHM-GT-016-009-001-152</t>
  </si>
  <si>
    <t>CAHM-GT-011-005-012-189</t>
  </si>
  <si>
    <t>UPHM-GT-001-128-001-131</t>
  </si>
  <si>
    <t>SEGRASA, S.A.</t>
  </si>
  <si>
    <t>Finca Las Delicias, Aldea las Tapias, Zona 18 Guatemala</t>
  </si>
  <si>
    <t>Ana María Sandoval Campo de Valdés</t>
  </si>
  <si>
    <t>UPHM-GT-001-128-001-130</t>
  </si>
  <si>
    <t>CAHM-01-01-305-012</t>
  </si>
  <si>
    <t>RA-GT-01-037-016-25</t>
  </si>
  <si>
    <t>Avícola Guadalupe, S.A.</t>
  </si>
  <si>
    <t>13 Calle 7-98 Zona 10, Edificio San Angelo, Apartamento 201, Ciudad Guatemala</t>
  </si>
  <si>
    <t>Lester Osvaldo Carrillo Peralta</t>
  </si>
  <si>
    <t>27-11-2023</t>
  </si>
  <si>
    <t>27-11-2024</t>
  </si>
  <si>
    <t>UPHM-GT-020-07-002-105</t>
  </si>
  <si>
    <t>Unidad de Producción de huevo de Mesa</t>
  </si>
  <si>
    <t>Producción y Comercialización de huevo en cascara para consumo humano</t>
  </si>
  <si>
    <t>De Mi Rancho</t>
  </si>
  <si>
    <t>Aldea Atulapa, Esquipulas, Chiquimula Guatemala</t>
  </si>
  <si>
    <t>Juan José Villeda Rajo</t>
  </si>
  <si>
    <t>ESQUIPULAS</t>
  </si>
  <si>
    <t>APCP-GT-01-01-011-475</t>
  </si>
  <si>
    <t>24-11-2023</t>
  </si>
  <si>
    <t>24-11-2024</t>
  </si>
  <si>
    <t>APCB-GT-01-01-011-476</t>
  </si>
  <si>
    <t>APCA-GT-01-01-011-474</t>
  </si>
  <si>
    <t>APCA-GT-01-01-011-462</t>
  </si>
  <si>
    <t>APPM-GT-01-08-125-041</t>
  </si>
  <si>
    <t>Comercio de Productos del Mar, S.A. (COMPROMARSA)</t>
  </si>
  <si>
    <t xml:space="preserve">7a. Avenida 13-89 Sector C-1, San Cristóbal Zona 8 de Mixco, Guatemala </t>
  </si>
  <si>
    <t>Héctor Hernández Herrera</t>
  </si>
  <si>
    <t>SO-GT-122-014-022-061</t>
  </si>
  <si>
    <t>Finca San Carlos</t>
  </si>
  <si>
    <t>Aldea Valle Nuevo Moyuta Jutiapa, Guatemala</t>
  </si>
  <si>
    <t>Manuel de Jesús Corado Barrientos</t>
  </si>
  <si>
    <t>SO-GT-022-014-043-138</t>
  </si>
  <si>
    <t>Finca San Joaquín</t>
  </si>
  <si>
    <t>Aldea Nueva Montúfar, Moyuta Jutiapa, Guatemala</t>
  </si>
  <si>
    <t>Maynor Humberto Barrera Revolorio</t>
  </si>
  <si>
    <t>SO-GT-022-014-071-124</t>
  </si>
  <si>
    <t>Finca Santa María No. 2</t>
  </si>
  <si>
    <t>Aldea Centro Administrativo, Moyuta Jutiapa, Guatemala</t>
  </si>
  <si>
    <t>Ricardo Escobar Santa María</t>
  </si>
  <si>
    <t>CALF-GT-22-014-016-006</t>
  </si>
  <si>
    <t>Acopio y Comercialización de leche fluida de vaca.</t>
  </si>
  <si>
    <t>Asociación de Ganaderos y Agricultores del Parcelamiento Montúfar (AGAPAM)</t>
  </si>
  <si>
    <t>Ciudad Pedro de Alvarado, Carretera Parcelamiento Montúfar, Moyuta Jutiapa, Guatemala</t>
  </si>
  <si>
    <t>Otto Santiago Aviles Recinos</t>
  </si>
  <si>
    <t>SO-GT-022-014-071-126</t>
  </si>
  <si>
    <t>Finca Montaña Verde</t>
  </si>
  <si>
    <t>Centro Administrativo, Moyuta Jutiapa, Guatemala</t>
  </si>
  <si>
    <t>Edgar Adelmar Martínez</t>
  </si>
  <si>
    <t>CATPM-GT-001-036-059-248</t>
  </si>
  <si>
    <t>Centro de Acopio y Transformación de Pescado y Mariscos.</t>
  </si>
  <si>
    <t>APPM-GT-01-08-011-021</t>
  </si>
  <si>
    <t>Distribuidora Internacional de Alimentos, S.A. (INTERDIA)</t>
  </si>
  <si>
    <t>3a. Avenida, Sec. B5, Lote 38, Manzana D, San Cristóbal, Zona 8 de Mixco, Guatemala</t>
  </si>
  <si>
    <t>Luis Fernando Barberena Barrera</t>
  </si>
  <si>
    <t>APPM-GT-01-01-012-227</t>
  </si>
  <si>
    <t>SO-GT-022-014-247-142</t>
  </si>
  <si>
    <t>Produccion y Comercialización de Leche Fluída de Vaca</t>
  </si>
  <si>
    <t>Finca La Esmeralda</t>
  </si>
  <si>
    <t>Aldea Ujuxte Moyuta Jutiapa, Guatemala</t>
  </si>
  <si>
    <t>Marco Antonio Aviles Salguero</t>
  </si>
  <si>
    <t>SO-GT-022-014-012-128</t>
  </si>
  <si>
    <t>Finca El Encanto</t>
  </si>
  <si>
    <t>Aldea El Rosario, Moyuta Jutiapa, Guatemala</t>
  </si>
  <si>
    <t>Carlos Humberto Hernández Recinos</t>
  </si>
  <si>
    <t>APPM-GT-01-029-070-176</t>
  </si>
  <si>
    <t>La Recueja, S.A.</t>
  </si>
  <si>
    <t>3a. Avenida Zona 3 de Mixco, Colonia El Rosario, Centro Empresarial, San Javier, Bodega 17, Guatemala</t>
  </si>
  <si>
    <t>CV/Ff-ar-23-222</t>
  </si>
  <si>
    <t>23-11-2023</t>
  </si>
  <si>
    <t>23-11-2024</t>
  </si>
  <si>
    <t>CV/Hf-ar-17-079</t>
  </si>
  <si>
    <t>Importación y Exportacion de Hortalizas Frescas.</t>
  </si>
  <si>
    <t>Frutifresh, S.A.</t>
  </si>
  <si>
    <t>51 Calle Locales 64,65 y 66 Galpón 11, Central de Mayoreo, Zona 12 Villa Nueva, Guatemala</t>
  </si>
  <si>
    <t xml:space="preserve"> Dania Carolina Sánchez Machic de Bustamante </t>
  </si>
  <si>
    <t>CV/Ff-ar-23-219</t>
  </si>
  <si>
    <t>CV/HF-ar-23-218</t>
  </si>
  <si>
    <t>AOV/EA-GR-GT-ES-23-220</t>
  </si>
  <si>
    <t>CV/Ff-ar-17-078</t>
  </si>
  <si>
    <t>Importación y Exportacion de Frutas Frescas.</t>
  </si>
  <si>
    <t>AOV/EA-GR-GT-SAC-22-251</t>
  </si>
  <si>
    <t xml:space="preserve">Almacenadora de Granos de Café </t>
  </si>
  <si>
    <t xml:space="preserve">Exportación de Granos de Café </t>
  </si>
  <si>
    <t xml:space="preserve">Beneficio de Café La Esperanza , S.A. </t>
  </si>
  <si>
    <t xml:space="preserve">6a. Ave. 20-25 Zona 10, Plaza Marítima , Nivel </t>
  </si>
  <si>
    <t>Joerg Emilio Sterkel Glinz</t>
  </si>
  <si>
    <t>CV/HF-ar-23-221</t>
  </si>
  <si>
    <t xml:space="preserve">Transformadora de Hortalizas Frescas </t>
  </si>
  <si>
    <t xml:space="preserve">Organic Life, S.A. </t>
  </si>
  <si>
    <t>Km. 67.5 Carretera a Pastores Finca Tegucigalpa, Sacatepéquez, Guatemala</t>
  </si>
  <si>
    <t xml:space="preserve">Edna Lorena López Blanco De Hernández </t>
  </si>
  <si>
    <t>PASTORES</t>
  </si>
  <si>
    <t>CV/Hf-ar-09-45</t>
  </si>
  <si>
    <t>CV/Ff-ar-09-44</t>
  </si>
  <si>
    <t>Almacenamiento de Frutas Frescas.</t>
  </si>
  <si>
    <t>CV/Fs-nar-14-72</t>
  </si>
  <si>
    <t>Grupo Industrial Alimenticio, S.A.  (Grupo Alza)</t>
  </si>
  <si>
    <t xml:space="preserve">Km 20.5 Carretera CA-9 Sur Alfa Parque Logístico, Bodegas E2,E3,E4.E5 Villa Nueva, Guatemala. </t>
  </si>
  <si>
    <t>Estuardo Roberto Bueso Deras /  Javier Serrano Bickford</t>
  </si>
  <si>
    <t>22-11-2023</t>
  </si>
  <si>
    <t>22-11-2024</t>
  </si>
  <si>
    <t>AOV/EA-ES-GT-GT-22-045</t>
  </si>
  <si>
    <t>Almacenadora de Especias</t>
  </si>
  <si>
    <t>CV/Hf-ar-14-70</t>
  </si>
  <si>
    <t>CV/Ff-ar-18-01</t>
  </si>
  <si>
    <t>Almacenamiento de Frutas</t>
  </si>
  <si>
    <t>Importación de Frutas</t>
  </si>
  <si>
    <t>Fruvigua, S.A.</t>
  </si>
  <si>
    <t>3a. Calle 9-09 Zona 1, Guatemala</t>
  </si>
  <si>
    <t>Rony David Reyes Merlos</t>
  </si>
  <si>
    <t>AOV/EA-GR-GT-GT-22-044</t>
  </si>
  <si>
    <t>Almacenadorade Granos Básicos</t>
  </si>
  <si>
    <t>CV/Hf-ar-20-155</t>
  </si>
  <si>
    <t>Almacenamiento de Hortalizas.</t>
  </si>
  <si>
    <t>Importación y Exportación de Hortalizas.</t>
  </si>
  <si>
    <t>AOV/EA-GR-GT-GT-22-252</t>
  </si>
  <si>
    <t>Alimentos Nutricionales de Centro America, S.A.</t>
  </si>
  <si>
    <t>6a. Avenida 3-28 Zona 2, San José Villa Nueva, Guatemala</t>
  </si>
  <si>
    <t>Jorge Solís García</t>
  </si>
  <si>
    <t>CV/EM-ar-20-156</t>
  </si>
  <si>
    <t>AOV/EA-GR-GT-GT-22-237</t>
  </si>
  <si>
    <t>Almacenadora  de Granos Básicos.</t>
  </si>
  <si>
    <t>Importación  de Granos Básicos.</t>
  </si>
  <si>
    <t>Grupo Durín, S.A.</t>
  </si>
  <si>
    <t>10a. Avenida 15-36 Zona 11, Colonia Mariscal, Guatemala</t>
  </si>
  <si>
    <t>Alma Lucía Argueta Cos</t>
  </si>
  <si>
    <t>21-11-2023</t>
  </si>
  <si>
    <t>21-11-2024</t>
  </si>
  <si>
    <t>CV/Ff-ar-16-083</t>
  </si>
  <si>
    <t>APCP-GT-01-001-010-035</t>
  </si>
  <si>
    <t>APCO-GT-01-001-010-161</t>
  </si>
  <si>
    <t>APCA-GT-01-001-010-036</t>
  </si>
  <si>
    <t>APCB-GT-01-001-010-037</t>
  </si>
  <si>
    <t>PTCO-GT-01-001-010-027</t>
  </si>
  <si>
    <t>Planta Transformadora de Productos Cárnicos de Ovino</t>
  </si>
  <si>
    <t>Corte y Empaque de Productos Cárnicos de Ovino</t>
  </si>
  <si>
    <t>PTCA-GT-01-001-010-024</t>
  </si>
  <si>
    <t>PTCP-GT-01-001-010-026</t>
  </si>
  <si>
    <t>PTCB-GT-01-01-010-025</t>
  </si>
  <si>
    <t>CV/Ff-ar-15-86</t>
  </si>
  <si>
    <t>CV/Vet-ar-22-118</t>
  </si>
  <si>
    <t>Almacenamiento de Vegetales Étnicos</t>
  </si>
  <si>
    <t>Comercialización de Vegetales Étnicos</t>
  </si>
  <si>
    <t xml:space="preserve">Compañía Guatemalteca de Almacenes Generales de Depósito, S.A. </t>
  </si>
  <si>
    <t xml:space="preserve">Avenida Petapa 36-55 Zona 12, Guatemala , Guatemala </t>
  </si>
  <si>
    <t>AOV/EA-ES-GT-GT-22-232</t>
  </si>
  <si>
    <t>AOV/EA-GR-GT-GT-22-233</t>
  </si>
  <si>
    <t>CV/Hf-ar-14-91</t>
  </si>
  <si>
    <t>Agroinpac, S.A.</t>
  </si>
  <si>
    <t>Quinta de Alta Loma Lote 81 Aldea Pachalí, Santiago Sacatepéquez, Guatemala</t>
  </si>
  <si>
    <t>Rosa María Socop Chávez</t>
  </si>
  <si>
    <t>SAN BARTOLOME MILPAS ALTAS</t>
  </si>
  <si>
    <t>CV/Vet-ar-23-217</t>
  </si>
  <si>
    <t xml:space="preserve">Comercialización de Vegetales Étnicos </t>
  </si>
  <si>
    <t>20-11-2023</t>
  </si>
  <si>
    <t>20-11-2024</t>
  </si>
  <si>
    <t>AOV/EA-GR-GT-GT-22-239</t>
  </si>
  <si>
    <t>CV/HF-ar-21-218</t>
  </si>
  <si>
    <t>CV/FF-ar-21-219</t>
  </si>
  <si>
    <t>APCP-GT-01-01-011-569</t>
  </si>
  <si>
    <t>Tecnología en Carnes, S.A.</t>
  </si>
  <si>
    <t xml:space="preserve">5 avenida 9-45 zona 11, Guatemala </t>
  </si>
  <si>
    <t xml:space="preserve">Alvaro Augusto Herrera Contreras </t>
  </si>
  <si>
    <t>PTCP-GT-01-01-011-301</t>
  </si>
  <si>
    <t>CV/PFV-ar-22-116</t>
  </si>
  <si>
    <t xml:space="preserve">Almacenamiento de Frutas Congelada </t>
  </si>
  <si>
    <t xml:space="preserve">Comercialización de Frutas Congelada </t>
  </si>
  <si>
    <t>APCB-GT-13-01-001-591</t>
  </si>
  <si>
    <t>CV/PFV-ar-22-117</t>
  </si>
  <si>
    <t xml:space="preserve">Almacenamiento de Frutas Congeladas </t>
  </si>
  <si>
    <t xml:space="preserve">Comercialización de Frutas Congeladas </t>
  </si>
  <si>
    <t>CV/FF-ar-22-123</t>
  </si>
  <si>
    <t>APPM-GT-01-01-148-124</t>
  </si>
  <si>
    <t>17-11-2023</t>
  </si>
  <si>
    <t>17-11-2024</t>
  </si>
  <si>
    <t>APCB-GT-01-01-005-561</t>
  </si>
  <si>
    <t>APCO-GT-01-01-005-564</t>
  </si>
  <si>
    <t>APCP-GT-01-01-005-562</t>
  </si>
  <si>
    <t>APCA-GT-01-01-005-563</t>
  </si>
  <si>
    <t>PTCP-GT-01-01-005-290</t>
  </si>
  <si>
    <t>PTCA-GT-01-01-005-291</t>
  </si>
  <si>
    <t>PTCO-GT-01-01-005-292</t>
  </si>
  <si>
    <t xml:space="preserve">Planta Transformadora de Productos Cárnicos de Ovino </t>
  </si>
  <si>
    <t xml:space="preserve">Corte y Empaque de Productos Cárnicos de Ovino </t>
  </si>
  <si>
    <t>PTCB-GT-01-01-005-289</t>
  </si>
  <si>
    <t xml:space="preserve">Corte y Empaque de Productos Cárnicos de Bovino </t>
  </si>
  <si>
    <t>AOV/EA-GR-GT-GT-23-215</t>
  </si>
  <si>
    <t xml:space="preserve">Industria de Alimentos de Centroamérica, Sociedad Anónima </t>
  </si>
  <si>
    <t xml:space="preserve">12 Avenida 1-93, Colonia Alvarado, Zona 2 de Mixco, Guatemala </t>
  </si>
  <si>
    <t xml:space="preserve">Augusto Federico Escobar Gutiérrez </t>
  </si>
  <si>
    <t>16-11-2023</t>
  </si>
  <si>
    <t>16-11-2024</t>
  </si>
  <si>
    <t>CV/Ff-ar-23-216</t>
  </si>
  <si>
    <t>CV/HF-ar-20-175</t>
  </si>
  <si>
    <t>Transformación de Hortalizas Frescas .</t>
  </si>
  <si>
    <t>Importación y Exportación de Hortalizas Frescas .</t>
  </si>
  <si>
    <t>CV/Hf-ar-10-56</t>
  </si>
  <si>
    <t>Legucorp, S.A.</t>
  </si>
  <si>
    <t>12 Calle 1-25 Zona 10, Edificio Géminis Diez, Torre Norte Oficina 510, Ciudad Guatemala</t>
  </si>
  <si>
    <t>Paola Toriello Passarelli de Búcaro</t>
  </si>
  <si>
    <t>SO-GT-021-007-071-408</t>
  </si>
  <si>
    <t xml:space="preserve">Finca el Aguacate </t>
  </si>
  <si>
    <t xml:space="preserve">Aldea Pino Dulce, Mataquescuintla , Jalapa </t>
  </si>
  <si>
    <t xml:space="preserve">Elmer Roman Meléndez Pineda </t>
  </si>
  <si>
    <t>15-11-2023</t>
  </si>
  <si>
    <t>15-11-2024</t>
  </si>
  <si>
    <t>APCP-GT-01-01-012-409</t>
  </si>
  <si>
    <t>Distribuidora Guateservi, S.A.</t>
  </si>
  <si>
    <t>16 Avenida A Lote 72, Colonia Gobernación Zona 6, Chinautla Guatemala</t>
  </si>
  <si>
    <t>Lilian Johanna Pineda Arana</t>
  </si>
  <si>
    <t>14-11-2023</t>
  </si>
  <si>
    <t>14-11-2024</t>
  </si>
  <si>
    <t>APCA-GT-01-029-390-468</t>
  </si>
  <si>
    <t>APCO-GT-01-029-390-469</t>
  </si>
  <si>
    <t xml:space="preserve">Almacenadora de Productos Cárnicos de Ovino </t>
  </si>
  <si>
    <t xml:space="preserve">Importación de Productos Cárnicos de Ovino </t>
  </si>
  <si>
    <t>APCP-GT-01-029-390-466</t>
  </si>
  <si>
    <t>APCB-GT-01-029-390-467</t>
  </si>
  <si>
    <t>PTCA-GT-01-029-390-276</t>
  </si>
  <si>
    <t xml:space="preserve">Planta Transformadora de Productos Cárnicos de Ave </t>
  </si>
  <si>
    <t xml:space="preserve">Corte y Empaque de Productos Cárnicos de Ave </t>
  </si>
  <si>
    <t>CV/Ff-ar-23-212</t>
  </si>
  <si>
    <t>PTCP-GT-01-029-390-274</t>
  </si>
  <si>
    <t xml:space="preserve">Corte y Empaque de Productos Cárnicos de Porcino </t>
  </si>
  <si>
    <t>CV/FF-ar-23-213</t>
  </si>
  <si>
    <t>PTCO-GT-01-029-390-277</t>
  </si>
  <si>
    <t>PTCB-GT-01-029-390-275</t>
  </si>
  <si>
    <t>CV/FF-ar-23-211</t>
  </si>
  <si>
    <t>CV/FF-ar-23-214</t>
  </si>
  <si>
    <t>APCO-GT-01-029-070-404</t>
  </si>
  <si>
    <t>Importación y Distribución de Productos Cárnicos de Ovino</t>
  </si>
  <si>
    <t>APCB-GT-01-029-070-363</t>
  </si>
  <si>
    <t>Importación y Distribución de Productos Cárnicos de Bovino</t>
  </si>
  <si>
    <t>APCP-GT-01-29-070-199</t>
  </si>
  <si>
    <t>Importación y Distribución de Productos Cárnicos de Porcino</t>
  </si>
  <si>
    <t>APCA-GT-01-029--070-327</t>
  </si>
  <si>
    <t>CV/Hf-ar-08-45</t>
  </si>
  <si>
    <t>Semillas del Campo, S.A.</t>
  </si>
  <si>
    <t>6a. Calle 5-47, zona 9 Edificio Vasil</t>
  </si>
  <si>
    <t>Francisco Viteri Arriola</t>
  </si>
  <si>
    <t>APCA-GT-01-29-070-201</t>
  </si>
  <si>
    <t>CV/Hf-ar-17-052</t>
  </si>
  <si>
    <t>Unidad de Producción de Hortalizas Frescas.</t>
  </si>
  <si>
    <t>APCP-GT-01-29-070-200</t>
  </si>
  <si>
    <t>APCO-GT-01-08-011-529</t>
  </si>
  <si>
    <t>APCB-GT-01-29-070-221</t>
  </si>
  <si>
    <t xml:space="preserve">Importación y Distribución de Productos Cárnicos de Bovino </t>
  </si>
  <si>
    <t>SO-GT-016-013-226-234</t>
  </si>
  <si>
    <t xml:space="preserve">Finca El Manantial </t>
  </si>
  <si>
    <t>Parcela 76 Polígono 12, Aldea El Yachalh Chisec, Alta Verpaz Guatemala</t>
  </si>
  <si>
    <t>Manuel Morales Morales</t>
  </si>
  <si>
    <t>CHISEC</t>
  </si>
  <si>
    <t>SO-GT-016-013-226-378</t>
  </si>
  <si>
    <t>Producción y Comercialización de Leche Fluída de Vaca</t>
  </si>
  <si>
    <t xml:space="preserve">Finca El Jardin </t>
  </si>
  <si>
    <t xml:space="preserve">Aldea Yalchacti, Alta Verapaz, Guatemala </t>
  </si>
  <si>
    <t xml:space="preserve">Ángel Mario Medina Mazariegos </t>
  </si>
  <si>
    <t>SO-GT-016-013-139-260</t>
  </si>
  <si>
    <t xml:space="preserve">Finca Las Victorias </t>
  </si>
  <si>
    <t>Aldea Tierra Linda, Chisec Alta Verapaz, Guatemala</t>
  </si>
  <si>
    <t>Oscar Alfredo Moreno Cruz</t>
  </si>
  <si>
    <t>SO-GT-016-013-147-096</t>
  </si>
  <si>
    <t>Produccion y Comercialización de Leche Fluída de Vaca.</t>
  </si>
  <si>
    <t>Finca Samaria</t>
  </si>
  <si>
    <t>Aldea Samaria, Chisec Alta Verapaz, Guatemala</t>
  </si>
  <si>
    <t>Julio Neri Moscoso Oliva</t>
  </si>
  <si>
    <t>SO-GT-016-013-125-100</t>
  </si>
  <si>
    <t>Finca El Rodeo</t>
  </si>
  <si>
    <t>Juventino Lucero Espinoza</t>
  </si>
  <si>
    <t>SO-GT-010-020-106-407</t>
  </si>
  <si>
    <t xml:space="preserve">Antumapu, S.A. / Finca Santa Emilia </t>
  </si>
  <si>
    <t>28 Avenida 22-51,  Zona 16, Jardines de San Isidro</t>
  </si>
  <si>
    <t>Danilo Estuardo Guerra Castro</t>
  </si>
  <si>
    <t>13-11-2023</t>
  </si>
  <si>
    <t>13-11-2024</t>
  </si>
  <si>
    <t>RIO BRAVO</t>
  </si>
  <si>
    <t>AOV/EA-GR-GT-AV-22-241</t>
  </si>
  <si>
    <t>Inversiones Cinematográficas de Guatemala, S.A.</t>
  </si>
  <si>
    <t>3a. Calle Boulevard San Cristóbal 6-72 Zona 8, San Cristóbal Mixco Guatemala</t>
  </si>
  <si>
    <t>Guillermo Daniel Zea González</t>
  </si>
  <si>
    <t>AOV/EA-GR-GT-GT-22-246</t>
  </si>
  <si>
    <t>AOV/EA-GR-GT-GT-22-242</t>
  </si>
  <si>
    <t>AOV/EA-GR-GT-GT-22-249</t>
  </si>
  <si>
    <t>AOV/EA-GR-GT-GT-22-245</t>
  </si>
  <si>
    <t>AOV/EA-GR-GT-GT-22-244</t>
  </si>
  <si>
    <t>AOV/EA-GR-GT-GT-22-250</t>
  </si>
  <si>
    <t>AOV/EA-GR-GT-GT-22-243</t>
  </si>
  <si>
    <t>CV/EM-ar-21-78</t>
  </si>
  <si>
    <t>Transformadora de Especias.</t>
  </si>
  <si>
    <t>Importadora y Exportadora de Especias.</t>
  </si>
  <si>
    <t xml:space="preserve">ALL SPICE, SOCIEDAD ANONIMA </t>
  </si>
  <si>
    <t xml:space="preserve">1a. Avenida y 13 calle 1-10 zona 10, Edificio Dubai Center, Nivel 08 , Oficina 805, Guatemala </t>
  </si>
  <si>
    <t>Paola Magaly Coy Macz</t>
  </si>
  <si>
    <t>ETPM-GT-01-01-033-040</t>
  </si>
  <si>
    <t>Lo del Mar</t>
  </si>
  <si>
    <t>1a. Calle 3-64, ZONA 9, Ciudad Guatemala</t>
  </si>
  <si>
    <t>Jorge Antonio Rivas Ellgutter</t>
  </si>
  <si>
    <t>APCO-GT-01-34-052-041</t>
  </si>
  <si>
    <t>APCP-GT-01-34-052-044</t>
  </si>
  <si>
    <t>APCB-GT-01-34-052-043</t>
  </si>
  <si>
    <t>APCA-GT-01-34-052-042</t>
  </si>
  <si>
    <t>PTCO-GT-01-34-52-022</t>
  </si>
  <si>
    <t>PTCP-GT-01-34-052-021</t>
  </si>
  <si>
    <t>PTCB-GT-01-34-052-020</t>
  </si>
  <si>
    <t>Planta Transformadora de Productos Cárnicos de Bovino.</t>
  </si>
  <si>
    <t>Corte y Empaque de Productos Cárnicos de Bovino.</t>
  </si>
  <si>
    <t>APCP-GT-22-01-001-526</t>
  </si>
  <si>
    <t xml:space="preserve">Almacenamiento y Comercialización de Productos Cárnicos de Porcino </t>
  </si>
  <si>
    <t>PTCA-GT-01-34-052-023</t>
  </si>
  <si>
    <t>Planta Transformadora de Productos Cárnicos de Ave.</t>
  </si>
  <si>
    <t>APCA-GT-22-01-001-525</t>
  </si>
  <si>
    <t xml:space="preserve">Almacenamiento y Comercialización de Productos Cárnicos de Ave </t>
  </si>
  <si>
    <t>AOV/EA-GR-GT-GT-22-265</t>
  </si>
  <si>
    <t>Almacenadora de Granos</t>
  </si>
  <si>
    <t>Importación de Granos</t>
  </si>
  <si>
    <t>Cinemark Guatemala, Ltda.</t>
  </si>
  <si>
    <t>Calzada Roosevelt Km. 13.8 Centro Comercial Eskala Roosevelt Mixco, Guatemala</t>
  </si>
  <si>
    <t>Víctor Javier Alfaro Camacho</t>
  </si>
  <si>
    <t>AOV/EA-GR-GT-GT-22-247</t>
  </si>
  <si>
    <t>Cv/FF-ar-20-188</t>
  </si>
  <si>
    <t>COIMPEX, S.A.</t>
  </si>
  <si>
    <t xml:space="preserve">9 ave 1-59 Zona 2, Colonia Alvarado , Local B, Mixco, Guatemala </t>
  </si>
  <si>
    <t xml:space="preserve">Manuel Vicente García Payes </t>
  </si>
  <si>
    <t>10-11-2023</t>
  </si>
  <si>
    <t>10-11-2024</t>
  </si>
  <si>
    <t>CV/Ff-ar-14-75</t>
  </si>
  <si>
    <t>El Álamo, S.A.</t>
  </si>
  <si>
    <t>4a. Avenida 8-93 Zona 9, Ciudad Guatemala</t>
  </si>
  <si>
    <t>09-11-2023</t>
  </si>
  <si>
    <t>09-11-2024</t>
  </si>
  <si>
    <t>APCP-GT-01-29-348-410</t>
  </si>
  <si>
    <t>Sukarne Guatemala, S.A.</t>
  </si>
  <si>
    <t>Boulevard Los Próceres, 24-69 Zona 10, Empresarial Zona Pradera Torre IV, 4to. Nivel, Oficina 407, Guatemala</t>
  </si>
  <si>
    <t>Sergio René Rivas Corzo</t>
  </si>
  <si>
    <t>CV/Ff-ar-14-77</t>
  </si>
  <si>
    <t>APCB-GT-01-029-348-402</t>
  </si>
  <si>
    <t>AOV/EA-GR-GT-GT-22-189</t>
  </si>
  <si>
    <t xml:space="preserve">Almacenamiento de Granos Básicos. </t>
  </si>
  <si>
    <t xml:space="preserve">Importación y Almacenamiento de Granos Básicos. </t>
  </si>
  <si>
    <t>Ministerio de Desarrollo Social (MIDES)</t>
  </si>
  <si>
    <t>5a. Avenida 8-78 Zona 9, Edificio Plaza Lauderdale, Guatemala</t>
  </si>
  <si>
    <t xml:space="preserve">Héctor Melvyn Caná Rivera </t>
  </si>
  <si>
    <t>08-11-2023</t>
  </si>
  <si>
    <t>08-11-2024</t>
  </si>
  <si>
    <t>AOV/EA-GR-GT-SR-23-209</t>
  </si>
  <si>
    <t>Comercialización de Granos Básicos</t>
  </si>
  <si>
    <t xml:space="preserve">RWJJ, S.A. </t>
  </si>
  <si>
    <t xml:space="preserve">Km. 95 Aldea El Guayabo, Oratorio Santa Rosa , Guatemala </t>
  </si>
  <si>
    <t xml:space="preserve">Walter Roberto Kestler Alvarez </t>
  </si>
  <si>
    <t>EL ORATORIO</t>
  </si>
  <si>
    <t>APCP-GT-09-20-047-566</t>
  </si>
  <si>
    <t>AOV/EA-GR-GT-CM-22-190</t>
  </si>
  <si>
    <t xml:space="preserve">Instituto Nacional de Comercialización Agrícola -INDECA- </t>
  </si>
  <si>
    <t>Km. 22 Ruta al Pacífico, Edificio La Ceiba, Bárcenas Villa Nueva, Guatemala</t>
  </si>
  <si>
    <t>Juan Antonio Calderón Rosales</t>
  </si>
  <si>
    <t>APCA-GT-09-20-047-565</t>
  </si>
  <si>
    <t>BPC-GT-05-05-001-149</t>
  </si>
  <si>
    <t xml:space="preserve">Barco Pesquero Congelador </t>
  </si>
  <si>
    <t xml:space="preserve">Exportación de Atún  </t>
  </si>
  <si>
    <t>Atunera Nacional, S.A. / Barco Sant Yago III</t>
  </si>
  <si>
    <t>Km. 97 Autopista a Puerto Quetzal Masagua, Escuintla, Guatemala</t>
  </si>
  <si>
    <t>07-11-2023</t>
  </si>
  <si>
    <t>07-11-2024</t>
  </si>
  <si>
    <t>APCB-GT-09-01-001-644</t>
  </si>
  <si>
    <t xml:space="preserve">M&amp;L Services Sociedad Anónima </t>
  </si>
  <si>
    <t xml:space="preserve">29 Avenida 1-89 , Local 101 Arco Plaza Zona 7, Quetzaltenango, Guatemala </t>
  </si>
  <si>
    <t>Armando Loranca De León</t>
  </si>
  <si>
    <t>APCA-GT-09-01-001-643</t>
  </si>
  <si>
    <t>APCP-GT-09-01-001-642</t>
  </si>
  <si>
    <t xml:space="preserve">Almacenamiento de Productos Cárnicos De Porcino </t>
  </si>
  <si>
    <t>APCP-GT-11-030-001-522</t>
  </si>
  <si>
    <t>Almacenamiento y Comercialización de Productos Cárnicos de Porcino</t>
  </si>
  <si>
    <t>APCA-GT-11-030-001-523</t>
  </si>
  <si>
    <t>Almacenamiento y Comercialización de Productos Cárnicos de Ave</t>
  </si>
  <si>
    <t>TM-GT-001-001-011-06</t>
  </si>
  <si>
    <t>Comercialización de miel de abejas</t>
  </si>
  <si>
    <t xml:space="preserve">Grupo Opa, S.A. </t>
  </si>
  <si>
    <t>2a. Calle A 35-22 Zona 11, Colonia Jardines de Utatlán 2, Ciudad de Guatemala</t>
  </si>
  <si>
    <t xml:space="preserve">Marcelo Nicol Solis </t>
  </si>
  <si>
    <t>CALF-GT-016-013-125-037</t>
  </si>
  <si>
    <t>Acopio y Comercialización de Leche Fluida de Vaca.</t>
  </si>
  <si>
    <t xml:space="preserve">Agroindustrias del Norte, S.A. </t>
  </si>
  <si>
    <t>Osvely Raúl Cifuentes</t>
  </si>
  <si>
    <t>BPA-0101090</t>
  </si>
  <si>
    <t>Barco Pesquero Congelador.</t>
  </si>
  <si>
    <t xml:space="preserve">Exportación de Atún.  </t>
  </si>
  <si>
    <t>Atunera Sant Yago, S.A. / Barco Sant Yago I</t>
  </si>
  <si>
    <t>Km. 97 Autopista Puerto Quetzal, Municipio de Masagua, Escuintla</t>
  </si>
  <si>
    <t>Manuel Odilo Romero Morales</t>
  </si>
  <si>
    <t>CV/Hf-ar-12-023</t>
  </si>
  <si>
    <t>Empaque y Exportación de Hortalizas Frescas</t>
  </si>
  <si>
    <t>Vegetales de Exportación y Derivados, S.A. -VEDEX-</t>
  </si>
  <si>
    <t>Villa 7 3-79 Zona 4, Ciudad Guatemala</t>
  </si>
  <si>
    <t>Sergio Humberto Leal Herrera</t>
  </si>
  <si>
    <t>06-11-2023</t>
  </si>
  <si>
    <t>06-11-2024</t>
  </si>
  <si>
    <t>AOV/EA-GR-GT-SU-23-208</t>
  </si>
  <si>
    <t>Importadora y Exportadora JH</t>
  </si>
  <si>
    <t>Cantón Quila Zona 0, Camino Viejo Samayac, Suchitepéquez, Guatemala</t>
  </si>
  <si>
    <t>Jans Felipe Hernández López</t>
  </si>
  <si>
    <t>AOV/EA-ES-GT-SU-23-207</t>
  </si>
  <si>
    <t xml:space="preserve">Importadora de Especias </t>
  </si>
  <si>
    <t>CV/Ff-ar-23-210</t>
  </si>
  <si>
    <t>Bananera Nacional, S.A.</t>
  </si>
  <si>
    <t>Avenida Las Américas 22-83, Zona 14, Edificio Agroamérica</t>
  </si>
  <si>
    <t>Byron Alejandro Gularte Castañeda</t>
  </si>
  <si>
    <t>CV/Ff-ar-19-177</t>
  </si>
  <si>
    <t>CV/Ff-ar-19-179</t>
  </si>
  <si>
    <t>CV/Ff-ar-19-180</t>
  </si>
  <si>
    <t>CV/Ff-ar-19-178</t>
  </si>
  <si>
    <t>CV/Ff-ar-19-181</t>
  </si>
  <si>
    <t>CV/Ff-ar-19-175</t>
  </si>
  <si>
    <t>PTCB-GT-01-001-011-267</t>
  </si>
  <si>
    <t>CV/Ff-ar-19-182</t>
  </si>
  <si>
    <t>PTCP-GT-01-001-011-147</t>
  </si>
  <si>
    <t>PTCO-GT-01-001-011-146</t>
  </si>
  <si>
    <t>CV/Ff-ar-19-173</t>
  </si>
  <si>
    <t>PTCA-GT-01-001-011-156</t>
  </si>
  <si>
    <t>CV/Ff-ar-19-174</t>
  </si>
  <si>
    <t>CV/Ff-ar-19-176</t>
  </si>
  <si>
    <t>APCP-GT-01-001-011-158</t>
  </si>
  <si>
    <t>CV/Ff-ar-19-172</t>
  </si>
  <si>
    <t>APCO-GT-01-001-011-160</t>
  </si>
  <si>
    <t>APCA-GT-01-001-011-159</t>
  </si>
  <si>
    <t>APCB-GT-01-001-011-157</t>
  </si>
  <si>
    <t>CV/Ff-ar-12-048</t>
  </si>
  <si>
    <t>CV/Ff-ar-12-058</t>
  </si>
  <si>
    <t>CV/Ff-ar-12-051</t>
  </si>
  <si>
    <t>CV/Ff-ar-12-052</t>
  </si>
  <si>
    <t>CV/Ff-ar-12-057</t>
  </si>
  <si>
    <t xml:space="preserve"> Exportación de Frutas Frescas</t>
  </si>
  <si>
    <t>CV/Ff-ar-12-056</t>
  </si>
  <si>
    <t>CV/Ff-ar-12-055</t>
  </si>
  <si>
    <t>CV/Ff-ar-12-105</t>
  </si>
  <si>
    <t>CV/Ff-ar-12-104</t>
  </si>
  <si>
    <t>CV/Ff-ar-12-054</t>
  </si>
  <si>
    <t>CV/Ff-ar-12-049</t>
  </si>
  <si>
    <t>CV/Ff-ar-12-050</t>
  </si>
  <si>
    <t>CV/Ff-ar-14-79</t>
  </si>
  <si>
    <t>CV/Ff-ar-14-80</t>
  </si>
  <si>
    <t>CV/Ff-ar-12-152</t>
  </si>
  <si>
    <t>CV/Ff-ar-14-76</t>
  </si>
  <si>
    <t>CALF-GT-22-001-078-001</t>
  </si>
  <si>
    <t>Tecnolac, S.A.</t>
  </si>
  <si>
    <t>Km. 109 Carretera CA-1 Oriente aldea El Caulote, Jutiapa Guatemala</t>
  </si>
  <si>
    <t>William Alberto Fuentes Álvarez</t>
  </si>
  <si>
    <t>CV/Ff-ar-14-81</t>
  </si>
  <si>
    <t>CV/FF-ar-21-209</t>
  </si>
  <si>
    <t>CV/Ff-ar-14-78</t>
  </si>
  <si>
    <t>AOV/EA-GR-GT-GT-22-212</t>
  </si>
  <si>
    <t>Importación Granos Básicos.</t>
  </si>
  <si>
    <t>Operadora de Tiendas, S.A.</t>
  </si>
  <si>
    <t>Km. 17 Acceso a Bárcenas, Zona 3, Villa Nueva</t>
  </si>
  <si>
    <t>Renato Hernández Marroquín / José Israel Barreno García / Erick Gustavo Estrada Batres</t>
  </si>
  <si>
    <t>03-11-2023</t>
  </si>
  <si>
    <t>03-11-2024</t>
  </si>
  <si>
    <t>CV/Hf-ar-15-36</t>
  </si>
  <si>
    <t>CV/Ff-ar-16-06</t>
  </si>
  <si>
    <t>02-11-2023</t>
  </si>
  <si>
    <t>02-11-2024</t>
  </si>
  <si>
    <t>CV/FF-ar-21-208</t>
  </si>
  <si>
    <t>CV/Ff-ar-15-51</t>
  </si>
  <si>
    <t>Tacuba, S.A.</t>
  </si>
  <si>
    <t>CV/Ff-ar-15-52</t>
  </si>
  <si>
    <t>CV/Ff-ar-15-53</t>
  </si>
  <si>
    <t>CV/Ff-ar-15-54</t>
  </si>
  <si>
    <t>CV/Ff-ar-12-93</t>
  </si>
  <si>
    <t>CV/Ff-ar-15-49</t>
  </si>
  <si>
    <t>CV/Ff-ar-15-50</t>
  </si>
  <si>
    <t>PTCB-GT-01-26-010-299</t>
  </si>
  <si>
    <t xml:space="preserve">Planta y Procesadora Unicarnes, S.A. </t>
  </si>
  <si>
    <t xml:space="preserve">0 Calle 0-183 Zona 0 Aldea El Fiscal , Palencia, Guatemala </t>
  </si>
  <si>
    <t xml:space="preserve">Luis Pablo Domingo Chub Cuc </t>
  </si>
  <si>
    <t>CV/Ff-ar-10-102</t>
  </si>
  <si>
    <t>Sociedad Productiva, S.A.</t>
  </si>
  <si>
    <t xml:space="preserve">7a. Calle 2-39 Zona 10, Ciudad Guatemala </t>
  </si>
  <si>
    <t>Federico Enrique Rivera Reimers</t>
  </si>
  <si>
    <t>BARBERENA</t>
  </si>
  <si>
    <t>APPM-GT-01-01-012-043</t>
  </si>
  <si>
    <t>RA-GT-11-05-12-26</t>
  </si>
  <si>
    <t>28-12-2023</t>
  </si>
  <si>
    <t>28-12-2024</t>
  </si>
  <si>
    <t>RB-GT-01-36-092-23</t>
  </si>
  <si>
    <t>Sacrificio y faenado de ganado bovino</t>
  </si>
  <si>
    <t>Comerciales San Francisco</t>
  </si>
  <si>
    <t>2a. Avenida A 4-40, Colonia Venecia I, Zona 4, Villa Nueva</t>
  </si>
  <si>
    <t>Monica Lisethe Martínez Hernández De Lam</t>
  </si>
  <si>
    <t>APCA-GT-01-01-017-090</t>
  </si>
  <si>
    <t>Almacenamiento de Productos Cárnicos de Ave.</t>
  </si>
  <si>
    <t>Importación y Almacenamiento de Productos Cárnicos de Ave.</t>
  </si>
  <si>
    <t xml:space="preserve">Carnes Procesadas, S.A </t>
  </si>
  <si>
    <t>Km. 5.5 Ruta al Atlántico Zona 17, Guatemala</t>
  </si>
  <si>
    <t>Roberto Pineda León</t>
  </si>
  <si>
    <t>APCP-GT-01-01-017-091</t>
  </si>
  <si>
    <t>APCB-GT-01-01-017-092</t>
  </si>
  <si>
    <t>CV/Ff-ar-18-119</t>
  </si>
  <si>
    <t>Unidad de Producción de frutas  Frescas.</t>
  </si>
  <si>
    <t>Exportación de frutas  Frescas.</t>
  </si>
  <si>
    <t>Agrícola San José,  S.A.</t>
  </si>
  <si>
    <t>Diagonal 6 12-42 zona 10, Design Center Torre 1</t>
  </si>
  <si>
    <t>Berner Arnoldo Tipaz Santos</t>
  </si>
  <si>
    <t>27-12-2023</t>
  </si>
  <si>
    <t>27-12-2024</t>
  </si>
  <si>
    <t>CV/Hf-ar-07-53</t>
  </si>
  <si>
    <t xml:space="preserve">Agro Export Valle Del Sol Sociedad Anónima </t>
  </si>
  <si>
    <t>Avenida del Niño 4-22 Zona 5, Sumpango, Sacatepéquez</t>
  </si>
  <si>
    <t>Mynor Geovanni García Tajín</t>
  </si>
  <si>
    <t>CV/Hf-ar-23-231</t>
  </si>
  <si>
    <t>Verduras de Exportación</t>
  </si>
  <si>
    <t>Hilda García Tajín</t>
  </si>
  <si>
    <t>CV/Hf-ar-23-230</t>
  </si>
  <si>
    <t>CV/Ff-ar-18-118</t>
  </si>
  <si>
    <t>Plantas del Sur, Sociedad Anónima</t>
  </si>
  <si>
    <t>20 calle 23-04 zona 10 Apartamento A</t>
  </si>
  <si>
    <t xml:space="preserve">Berner Aroldo Tipaz Santos </t>
  </si>
  <si>
    <t>CV/Ff-ar-16-110</t>
  </si>
  <si>
    <t>Plantas del Sur, S.A.</t>
  </si>
  <si>
    <t>20 Calle 23-04 Zona 10, Apartamento A, Ciudad Guatemala</t>
  </si>
  <si>
    <t xml:space="preserve">APCB-GT-01-008-042-058 </t>
  </si>
  <si>
    <t>Alimentos Industriales Santa Lucía S.A.</t>
  </si>
  <si>
    <t>Km. 18 Carretera a San Juan Sacatepéquez, Boulevard Yumar 10-45, Zona 6 de Mixco</t>
  </si>
  <si>
    <t>Olga Margarina Gaitán Gutiérrez de Alvarado</t>
  </si>
  <si>
    <t>APCP-GT-01-008-042-056</t>
  </si>
  <si>
    <t>APCA-GT-01-008-042-057</t>
  </si>
  <si>
    <t>CV/Ff-ar-16-109</t>
  </si>
  <si>
    <t>Agrícola San José, S.A.</t>
  </si>
  <si>
    <t>Diagonal 6, 12-42 Zona 10, Edificio Design Center, Oficina 901 Torre 1, Guatemala</t>
  </si>
  <si>
    <t xml:space="preserve">Julio Adolfo Jerez Gaitán </t>
  </si>
  <si>
    <t>SETEM-GT-010-014-058-028</t>
  </si>
  <si>
    <t>Finca San Jerónimo Miramar, S.A.</t>
  </si>
  <si>
    <t>19 Calle 10-54 Zona 10, Ciudad de Guatemala</t>
  </si>
  <si>
    <t>Vittorio Daniel Bressani Pierri</t>
  </si>
  <si>
    <t>PATULUL</t>
  </si>
  <si>
    <t>UPM-GT-010-014-058-724</t>
  </si>
  <si>
    <t>Comercialización de Miel de Abejas</t>
  </si>
  <si>
    <t>CAHM-GT-01-01-017-016</t>
  </si>
  <si>
    <t>Servicio de Almacenamiento de Huevo en cáscara para Consumo Humano</t>
  </si>
  <si>
    <t>Almacenes y Servicios, S.A (ALSERSA)</t>
  </si>
  <si>
    <t>10a. Avenida 14-10 Zona 17, Ciudad Guatemala</t>
  </si>
  <si>
    <t>Carlos Roberto Morán Rosales</t>
  </si>
  <si>
    <t>21-12-2023</t>
  </si>
  <si>
    <t>21-12-2024</t>
  </si>
  <si>
    <t>CAHM-GT-001-029-348-192</t>
  </si>
  <si>
    <t xml:space="preserve">Comercialización de Huevo en Cáscara para Consumo Humano </t>
  </si>
  <si>
    <t>CAHM-GT-001-029-348-193</t>
  </si>
  <si>
    <t>UPHM-GT-012-004-000-029</t>
  </si>
  <si>
    <t>CV/FF-ar-22-095</t>
  </si>
  <si>
    <t xml:space="preserve">Centro de Acopio y Almacenamiento de Frutas Frescas </t>
  </si>
  <si>
    <t>Cooperativa Integral Agrícola Mujeres 4 Pinos, R.L.</t>
  </si>
  <si>
    <t>Avenida del Niño 4-25 Santa Rosita, Sumpango, Sacatepéquez</t>
  </si>
  <si>
    <t>Irma Yolanda Ixjotop</t>
  </si>
  <si>
    <t>CV/Hf-ar-21-247</t>
  </si>
  <si>
    <t>Soluciones y Logística Liam</t>
  </si>
  <si>
    <t>Aldea Limones Carretera a Ocós, San Marcos, Guatemala</t>
  </si>
  <si>
    <t>Wexler Isaí Alonzo Izaguirre</t>
  </si>
  <si>
    <t>CV/Ff-ar-19-053</t>
  </si>
  <si>
    <t>Centro de Acopio y Almacenamiento de Frutas Frescas</t>
  </si>
  <si>
    <t>Agroexportadora El Rejón, S.A.</t>
  </si>
  <si>
    <t>Calle al Manzanillo, Lote 6, Apartamento A, Zona 6 San Lucas Sacatepéquez, Sacatepéquez Guatemala</t>
  </si>
  <si>
    <t>Anabella Estrada Obregón de Romero</t>
  </si>
  <si>
    <t>RB-GT-05-01-115-02</t>
  </si>
  <si>
    <t>Centro Ganadero</t>
  </si>
  <si>
    <t>1a. Avenida Final Zona 4, Finca La Industria, Ciudad Escuintla, Guatemala</t>
  </si>
  <si>
    <t>Carlos Alfredo Pinzón Palencia</t>
  </si>
  <si>
    <t>CV/Ff-ar-15-67</t>
  </si>
  <si>
    <t>Cooperativa Agrícola Integral Unión de Cuatro Pinos, R.L.</t>
  </si>
  <si>
    <t>4a. Calle 5-01 Zona 1, Santiago Sacatepéquez, Guatemala</t>
  </si>
  <si>
    <t xml:space="preserve">José Miguel Ángel Raxón Tubac </t>
  </si>
  <si>
    <t>SANTIAGO SACATEPEQUEZ</t>
  </si>
  <si>
    <t>AOV/EA-GR-GT-GT-23-238</t>
  </si>
  <si>
    <t xml:space="preserve">Almacenadora del País, S.A. </t>
  </si>
  <si>
    <t xml:space="preserve">Avenida Petapa 55-38 zona 12, Guatemala, Guatemala </t>
  </si>
  <si>
    <t xml:space="preserve">Siliesar Giovani Martínez Rivera </t>
  </si>
  <si>
    <t>CV/HF-ar-22-103</t>
  </si>
  <si>
    <t>AOV/EA-GR-GT-GT-23-237</t>
  </si>
  <si>
    <t xml:space="preserve">EP MARKET, S.A. </t>
  </si>
  <si>
    <t>9 Avenida 14-78, Zona 10 , Guatemala, Guatemala</t>
  </si>
  <si>
    <t>ETPM-GT-05-09-001-012</t>
  </si>
  <si>
    <t>Procesamiento, Importación y Exportación de Pescado y Mariscos.</t>
  </si>
  <si>
    <t>Procesos Puerto Alto, S.A.</t>
  </si>
  <si>
    <t>Calle Principal de Acatán 19-83, Zona 16 Santa Rosita, Zona 16, Ciudad Guatemala</t>
  </si>
  <si>
    <t>Mario Castellanos Dávila</t>
  </si>
  <si>
    <t>AOV/EA-GR-GT-GT-22-238</t>
  </si>
  <si>
    <t>Industrias Unidas, S.A.</t>
  </si>
  <si>
    <t>Km. 14.8 Carretera a Villa Canales, Boca del Monte, Guatemala</t>
  </si>
  <si>
    <t>Rudy Herman Gándara</t>
  </si>
  <si>
    <t>APCA-GT-01-36-202-371</t>
  </si>
  <si>
    <t>Compañía de Alimentos S.A.</t>
  </si>
  <si>
    <t>7a. avenida 9-60 zona 3, Colonia Covinta Lote 268, Villa Nueva, Guatemala</t>
  </si>
  <si>
    <t>Juan Antonio Castillo</t>
  </si>
  <si>
    <t>APCP-GT-01-36-202-449</t>
  </si>
  <si>
    <t>APCA-GT-01-35-074-445</t>
  </si>
  <si>
    <t>APCP-GT-01-35-074-446</t>
  </si>
  <si>
    <t>CAHM-GT-016-01-001-062</t>
  </si>
  <si>
    <t>Inversiones Niro, S.A.</t>
  </si>
  <si>
    <t>4a. Calle 7-39 Zona 3, Cobán Alta Verapaz, Guatemala</t>
  </si>
  <si>
    <t>Pablo Niro Sierra Lorentzen</t>
  </si>
  <si>
    <t>19-12-2023</t>
  </si>
  <si>
    <t>19-12-2024</t>
  </si>
  <si>
    <t>AOV/EA-GR-GT-GT-23-014</t>
  </si>
  <si>
    <t>Kerry Guatemala, S.A.</t>
  </si>
  <si>
    <t>Km. 26.5 Carretera al Pacífico entrada a Amatitlán, Guatemala</t>
  </si>
  <si>
    <t xml:space="preserve">Leonardo Juzuy Jerónimo </t>
  </si>
  <si>
    <t>CV/Hf-ar-20-019</t>
  </si>
  <si>
    <t>AOV/EA-ES-GT-GT-23-015</t>
  </si>
  <si>
    <t>Almacenmiento de Especias</t>
  </si>
  <si>
    <t>CV/Fs-nar-20-020</t>
  </si>
  <si>
    <t>CV/Hf-ar-11-115</t>
  </si>
  <si>
    <t>Agro Exportadora de Plantas Ornamentales</t>
  </si>
  <si>
    <t>31 Avenida A 13-31 Zona 7, Colonia Jardines de Tikal III, Guatemala</t>
  </si>
  <si>
    <t>Franck Sidney Morales Estrada</t>
  </si>
  <si>
    <t>CV/Hf-ar-19-025</t>
  </si>
  <si>
    <t>Transformación, Empaque y Almacenamiento de Hortalizas Frescas.</t>
  </si>
  <si>
    <t>RA-GT-22-05-360-37</t>
  </si>
  <si>
    <t>Rastro de Aves Categoría "C"</t>
  </si>
  <si>
    <t xml:space="preserve">Sacrificio y Faenado de Aves </t>
  </si>
  <si>
    <t>Granja de Oriente, S.A.</t>
  </si>
  <si>
    <t>Aldea El Jicaral, Asunción Mita, Jutiapa</t>
  </si>
  <si>
    <t>Álvaro Rafael Tobar Herrera</t>
  </si>
  <si>
    <t>18-12-2023</t>
  </si>
  <si>
    <t>18-12-2024</t>
  </si>
  <si>
    <t>ASUNCION MITA</t>
  </si>
  <si>
    <t>AOV/EA-GR-GT-GT-23-235</t>
  </si>
  <si>
    <t xml:space="preserve">INVERSIONES ORMO, SOCIEDAD ANONIMA </t>
  </si>
  <si>
    <t xml:space="preserve">11 Avenida 2-59, Colonia Tecun Uman , Zona 15, Guatemala </t>
  </si>
  <si>
    <t>Francisco José Orellana Alejos</t>
  </si>
  <si>
    <t>CV/Ff-ar-23-236</t>
  </si>
  <si>
    <t>UPHM-GT-003-009-001-190</t>
  </si>
  <si>
    <t>Granja Avícola Linaflor, S.A.</t>
  </si>
  <si>
    <t>Km. 52.5 Carretera Interamericana, Chimaltenango, Guatemala</t>
  </si>
  <si>
    <t>Elida Oralia Joachin Godínez de Pérez</t>
  </si>
  <si>
    <t>CAHM-GT-04-01-001-024</t>
  </si>
  <si>
    <t>SO-GT-012-041-020-383</t>
  </si>
  <si>
    <t>Mantone S.A. (Finca San Ramón Las Nubes)</t>
  </si>
  <si>
    <t xml:space="preserve">Aldea Las Nubes, Sector 0 Lote 8, Apto C,  Zona 0, San José Pínula, Guatemala </t>
  </si>
  <si>
    <t xml:space="preserve">Edwin Yovany Tebalan Ixcot	</t>
  </si>
  <si>
    <t>UPHM-GT-004-015-025-157</t>
  </si>
  <si>
    <t>Producción y Comercialización de Huevo para Consumo Humano.</t>
  </si>
  <si>
    <t>CV/FS-nar-22-104</t>
  </si>
  <si>
    <t xml:space="preserve">Almacenamiento de Frutos Secos </t>
  </si>
  <si>
    <t xml:space="preserve">Comercialización de Frutos Secos </t>
  </si>
  <si>
    <t xml:space="preserve">Jemarbos, Sociedad Anónima </t>
  </si>
  <si>
    <t xml:space="preserve">Ave. Reforma 8-60 Zona 9, Torre II , Nivel 11, Edificio Galerías Reforma , Oficina 1101, Guatemala </t>
  </si>
  <si>
    <t xml:space="preserve">Saida Yolanda Pelen López de Copi </t>
  </si>
  <si>
    <t>CAHM-GT-001-001-012-151</t>
  </si>
  <si>
    <t>Incubadora Regional, S.A.</t>
  </si>
  <si>
    <t>6a. Calle 0-30 Zona 12, Colonia La Reformita, Guatemala</t>
  </si>
  <si>
    <t>Edwin Giovanni Ruiz Pixtun</t>
  </si>
  <si>
    <t>CAHM-GT-01-01-010-068</t>
  </si>
  <si>
    <t>Importación y Comercialización de Huevo de Mesa (Refrigerado)</t>
  </si>
  <si>
    <t>Importación y Comercialización de Huevo de Mesa.</t>
  </si>
  <si>
    <t>Preparación Conmutativa de Alimentos, S.A.  (PREASA)</t>
  </si>
  <si>
    <t>19 Avenida 16-30 Zona 10, Ciudad Guatemala</t>
  </si>
  <si>
    <t>Eddin Estuardo Chun Machic</t>
  </si>
  <si>
    <t>AOV/EA-GR-GT-GT-23-234</t>
  </si>
  <si>
    <t xml:space="preserve">TOSTADURÍA DE CAFÉ EL QUETZALITO ,S.A. </t>
  </si>
  <si>
    <t xml:space="preserve">17 Avenida 46-39 Zona 12, Guatemala , Guatemala </t>
  </si>
  <si>
    <t xml:space="preserve">Gerardo  Jesús Mirón Hernández </t>
  </si>
  <si>
    <t>CV/Hf-ar-17-089</t>
  </si>
  <si>
    <t>Transformadora de Hortalizas Frescas</t>
  </si>
  <si>
    <t>J&amp;E Fruit and Vegetable</t>
  </si>
  <si>
    <t>2 Calle Lotificación Guayacán Zona 0, Coatepeque Quetzaltenango, Guatemala</t>
  </si>
  <si>
    <t>José Benjamín de León</t>
  </si>
  <si>
    <t>CV/Ff-ar-17-088</t>
  </si>
  <si>
    <t>Importación y exportación de Frutas Frescas</t>
  </si>
  <si>
    <t>CV/Ff-ar-21-0013</t>
  </si>
  <si>
    <t xml:space="preserve">Transformadora y Empaque de Frutas Frescas </t>
  </si>
  <si>
    <t xml:space="preserve">Primer Tropics, Sociedad Anónima </t>
  </si>
  <si>
    <t xml:space="preserve">5ta Calle 1-63 Oficina 3, Segundo Nivel Coatepeque , Quetzaltenango, Guatemala </t>
  </si>
  <si>
    <t xml:space="preserve">Diodoro Edilson Hernández López </t>
  </si>
  <si>
    <t>CV/Ff-ar-19-055</t>
  </si>
  <si>
    <t>Transformadora y Empaque de Frutas Frescas.</t>
  </si>
  <si>
    <t>Compras, Arrendamientos, Ventas e Inversiones Inmobiliarias, S.A.</t>
  </si>
  <si>
    <t>4a. Avenida 0-72 Zona 1, Coatepeque Quetzaltenango, Guatemala</t>
  </si>
  <si>
    <t>Sergio Anibal González</t>
  </si>
  <si>
    <t>CV/Hf-ar-16-31</t>
  </si>
  <si>
    <t xml:space="preserve">Centro de Acopio y Transformadora de Hortalizas Frescas </t>
  </si>
  <si>
    <t>F &amp; V Selectos, S.A.</t>
  </si>
  <si>
    <t>Sector Centro de Salud Chirijuyú, Tecpán Guatemala, Chimaltenango, Finca Las Rosas</t>
  </si>
  <si>
    <t>Marvin Oswaldo Icú Icú</t>
  </si>
  <si>
    <t>CV/Ff-ar-16-30</t>
  </si>
  <si>
    <t>Centro de Acopio y Transformadora de Frutas Frescas</t>
  </si>
  <si>
    <t>APCA-GT-01-01-006-591</t>
  </si>
  <si>
    <t xml:space="preserve">Importados Nutritivos, S.A. </t>
  </si>
  <si>
    <t xml:space="preserve">15 Avenida 4-39, Zona 13, Guatemala </t>
  </si>
  <si>
    <t xml:space="preserve">Carlos Ernesto Carbonell Torres </t>
  </si>
  <si>
    <t>14-12-2023</t>
  </si>
  <si>
    <t>14-12-2024</t>
  </si>
  <si>
    <t>APPM-GT-051-001-001-236</t>
  </si>
  <si>
    <t>Citrex, S.A.</t>
  </si>
  <si>
    <t>14 Avenida 15-77 Zona 10, Ciudad Guatemala</t>
  </si>
  <si>
    <t>Luis Enrique Motta Clavería</t>
  </si>
  <si>
    <t>13-12-2023</t>
  </si>
  <si>
    <t>13-12-2024</t>
  </si>
  <si>
    <t>EL JICARO</t>
  </si>
  <si>
    <t>APPM-GT-009-001-001-287</t>
  </si>
  <si>
    <t xml:space="preserve">Importadora Shalom </t>
  </si>
  <si>
    <t xml:space="preserve">13 Calle 1-90, Zona 2, Quetzaltenango, Quetzaltenango </t>
  </si>
  <si>
    <t>Mario Rolando Tuy Ralac</t>
  </si>
  <si>
    <t>CALF-GT-18-001-013-002</t>
  </si>
  <si>
    <t>12-12-2023</t>
  </si>
  <si>
    <t>12-12-2024</t>
  </si>
  <si>
    <t>CAM-GT-011-009-009-067</t>
  </si>
  <si>
    <t xml:space="preserve">Centro de Acopio de Miel de Abeja </t>
  </si>
  <si>
    <t xml:space="preserve">Comercial Crisdel </t>
  </si>
  <si>
    <t xml:space="preserve">3av. 4ta. Calle zona 1, El Asintal , Retalhuleu, Guatemala </t>
  </si>
  <si>
    <t xml:space="preserve">Cristian Antulio Vela Castillo </t>
  </si>
  <si>
    <t>AOV/EA-ES-GT-JA-22-240</t>
  </si>
  <si>
    <t>CV/Ff-ar-23-232</t>
  </si>
  <si>
    <t>11-12-2023</t>
  </si>
  <si>
    <t>11-12-2024</t>
  </si>
  <si>
    <t>SO-GT-022-014-014-155</t>
  </si>
  <si>
    <t>Hacienda Montana, S.A.</t>
  </si>
  <si>
    <t>2a. Calle 23-80 Zona 15, Vista Hermosa II, Ed. Avante Of. 801, Guatemala</t>
  </si>
  <si>
    <t>Jorge Adalberto Juárez Pedroza</t>
  </si>
  <si>
    <t>SO-GT-141-009-006-50</t>
  </si>
  <si>
    <t>Agroexportadora, S.A.</t>
  </si>
  <si>
    <t>6a. Avenida 1-81 Zona 14, Guatemala</t>
  </si>
  <si>
    <t>Rodolfo Leonel Sisniega Otero Cordero</t>
  </si>
  <si>
    <t>AOV/EA-GR-GT-GT-23-229</t>
  </si>
  <si>
    <t xml:space="preserve">Good Neighbors Guatemala , O.N.G. </t>
  </si>
  <si>
    <t xml:space="preserve">6a. Avenida 16-00 Zona 11, Ciudad de Guatemala , Guatemala </t>
  </si>
  <si>
    <t xml:space="preserve">Hyejung Park </t>
  </si>
  <si>
    <t>SO-GT-001-024-039-040</t>
  </si>
  <si>
    <t>Lacamami, S.A.</t>
  </si>
  <si>
    <t>28 Calle A 13-66 Zona 5, Guatemala</t>
  </si>
  <si>
    <t>Martha Amelia Melgar Cabrera de Ramírez</t>
  </si>
  <si>
    <t>08-12-2023</t>
  </si>
  <si>
    <t>08-12-2024</t>
  </si>
  <si>
    <t>AOV/EA-GR-GT-GT-22-254</t>
  </si>
  <si>
    <t xml:space="preserve">Almacenamiento de Granos. </t>
  </si>
  <si>
    <t>Maizitos, S.A.</t>
  </si>
  <si>
    <t>Vía 1 4-10 Zona 4, Guatemala</t>
  </si>
  <si>
    <t xml:space="preserve">Ana Lucia Barrientos Castillo </t>
  </si>
  <si>
    <t>TM-GT-001-001-012-066</t>
  </si>
  <si>
    <t xml:space="preserve">MABY, SOCIEDAD ANONIMA </t>
  </si>
  <si>
    <t xml:space="preserve">23 Avenida 32-24 Zona 12, Colonia Santa Elisa, Guatemala, Guatemala </t>
  </si>
  <si>
    <t>Francisco José Menéndez Sandoval</t>
  </si>
  <si>
    <t>CV/Hf-ar-19-165</t>
  </si>
  <si>
    <t>Hidrovegetales de Guatemala, S.A.</t>
  </si>
  <si>
    <t xml:space="preserve">2 calle E 7-77 Zona 15, Colonia Trinidad, Guatemala </t>
  </si>
  <si>
    <t>Ing. Oscar Dennis Bercian Coto</t>
  </si>
  <si>
    <t>CV/Hf-ar-16-112</t>
  </si>
  <si>
    <t>Almacenamiento de Hortalizas Frescas.</t>
  </si>
  <si>
    <t>APPM-GT-005-010-001-286</t>
  </si>
  <si>
    <t xml:space="preserve">Almacenadora de Productos de Pescado y Mariscos </t>
  </si>
  <si>
    <t xml:space="preserve">Almacenadora de Pescado y Mariscos </t>
  </si>
  <si>
    <t>Oro del Pacífico, S.A.</t>
  </si>
  <si>
    <t>Jorge Rodrigo García Bellamy</t>
  </si>
  <si>
    <t>CV/Vet-ar-20-122</t>
  </si>
  <si>
    <t>Productos Alimenticios del Futuro, S.A.</t>
  </si>
  <si>
    <t>Avenida Simeon Cañas 8-36 Zona 2 Guatemala</t>
  </si>
  <si>
    <t>William Harold Turton Avila</t>
  </si>
  <si>
    <t>CV/FF-ar-23-225</t>
  </si>
  <si>
    <t>CV/Hf-ar-18-133</t>
  </si>
  <si>
    <t>AOV/EA-ES-GT-GT-23-226</t>
  </si>
  <si>
    <t>CV/Hf-ar-23-228</t>
  </si>
  <si>
    <t xml:space="preserve">Industrias FASARA </t>
  </si>
  <si>
    <t xml:space="preserve">Sector A Casa 00-67 Zona 1, Aldea Xecam Cantel , Quetzaltenango </t>
  </si>
  <si>
    <t xml:space="preserve">Braian Josue Sacalxot Ramón </t>
  </si>
  <si>
    <t>CANTEL</t>
  </si>
  <si>
    <t>AOV/EA-GR-GT-GT-23-227</t>
  </si>
  <si>
    <t>CV/Ff-ar-13-154</t>
  </si>
  <si>
    <t>Transportes San José/José Cruz Velásquez Sapon</t>
  </si>
  <si>
    <t>Canton Paxtoca Paraje Chibate, Totonicapán, Guatemala</t>
  </si>
  <si>
    <t>José Cruz Velásquez Sapón</t>
  </si>
  <si>
    <t>CV/Ff-ar-17-075</t>
  </si>
  <si>
    <t xml:space="preserve">Almacenadora de Frutas Frescas. </t>
  </si>
  <si>
    <t xml:space="preserve">Importación de Frutas Frescas. </t>
  </si>
  <si>
    <t>Exportadora e Importadora Frutigua Totonicapán</t>
  </si>
  <si>
    <t>Aldea Paxtoca Totonicapán, Guatemala</t>
  </si>
  <si>
    <t>José Cruz Velásquez Sapón / Manuela Leonza Tzunun Cua</t>
  </si>
  <si>
    <t>CV/Fs-nar-17-074</t>
  </si>
  <si>
    <t xml:space="preserve">CV/FF-ar-21-229 </t>
  </si>
  <si>
    <t>APPM-GT-005-001-001-285</t>
  </si>
  <si>
    <t xml:space="preserve">CV/Ff-ar-23-225 </t>
  </si>
  <si>
    <t>07-12-2023</t>
  </si>
  <si>
    <t>07-12-2024</t>
  </si>
  <si>
    <t>SO-GT-022-014-071-127</t>
  </si>
  <si>
    <t xml:space="preserve">Finca Lemus </t>
  </si>
  <si>
    <t>Elmer Yoyani Lemus Cruz</t>
  </si>
  <si>
    <t>SO-GT-022-014-211-119</t>
  </si>
  <si>
    <t>Comercialización de Leche Fluída de Vaca</t>
  </si>
  <si>
    <t>Finca Los Tesoros</t>
  </si>
  <si>
    <t>Aldea El Arenal, Moyuta Jutiapa, Guatemala</t>
  </si>
  <si>
    <t>César Reynoaldo Recinos Martínez</t>
  </si>
  <si>
    <t>AOV/EA-GR-GT-CM-22-261</t>
  </si>
  <si>
    <t>Almacenamiento de granos básicos para elaboración de harinas.</t>
  </si>
  <si>
    <t>Importación de de trigo para elaboración de harinas.</t>
  </si>
  <si>
    <t>Molino Venecia, S.A. (MOLVESA)</t>
  </si>
  <si>
    <t>Barrio Asunción Xayá, Tecpán Guatemala, Chimaltenango</t>
  </si>
  <si>
    <t>Estuardo Roberto Bueso Matheu</t>
  </si>
  <si>
    <t>APCA-GT-01-036-001-650</t>
  </si>
  <si>
    <t>APCP-GT-01-036-001-649</t>
  </si>
  <si>
    <t>SO-GT-022-014-043-136</t>
  </si>
  <si>
    <t xml:space="preserve">Finca José y María </t>
  </si>
  <si>
    <t xml:space="preserve">Elmer Randolfo Menéndez Lucero </t>
  </si>
  <si>
    <t>CV/Pfv-ar-17-069</t>
  </si>
  <si>
    <t>Pakil Awal, S.A.</t>
  </si>
  <si>
    <t>Km. 62 Camino Antiguo a San Andrés Itzapa, Parramos Chimaltenango, Guatemala</t>
  </si>
  <si>
    <t>Roberto Otoniel Pierri Ventura</t>
  </si>
  <si>
    <t>06-12-2023</t>
  </si>
  <si>
    <t>06-12-2024</t>
  </si>
  <si>
    <t>APPM-GT-009-001-001-284</t>
  </si>
  <si>
    <t>ETPM-GT-05-10-004-278</t>
  </si>
  <si>
    <t xml:space="preserve">Establecimiento Transformador de Pescados y Mariscos </t>
  </si>
  <si>
    <t xml:space="preserve">Exportación y Comercialización de Pescados y Mariscos </t>
  </si>
  <si>
    <t>Industria Camaronera Cultivos del Pacífico, S.A.</t>
  </si>
  <si>
    <t>Avenida Reforma 13-70 Zona 9, Edificio Real Reforma Oficina 12 A, Nivel 12, Guatemala</t>
  </si>
  <si>
    <t>Wendy Araceli Alveño Monzón de Zarceño</t>
  </si>
  <si>
    <t>SIPACATE</t>
  </si>
  <si>
    <t>ETPM-GT-05-10-004-075</t>
  </si>
  <si>
    <t>Industria Tiburonera Mar de Cristal, S.A.</t>
  </si>
  <si>
    <t>Km. 115 Aldea Buena Vista, Puerto de Iztapa Escuintla, Guatemala</t>
  </si>
  <si>
    <t>Jorge Daniel Vasquez</t>
  </si>
  <si>
    <t>ETPM-GT-05-10-004-068</t>
  </si>
  <si>
    <t>INDUSTRIA TIBURONERA INMENSA MAR, S.A.</t>
  </si>
  <si>
    <t>KM. 115, ALDEA BUENA VISTA, PUERTO DE IZTAPA, ESCUINTLA</t>
  </si>
  <si>
    <t>ERVIN EDUARDO ZARCEÑO GIL</t>
  </si>
  <si>
    <t>CV/Pfv-ar-17-068</t>
  </si>
  <si>
    <t>APPM-GT-11-07-07-250</t>
  </si>
  <si>
    <t xml:space="preserve">Distribuidora de Mariscos Altamar </t>
  </si>
  <si>
    <t xml:space="preserve">Calle A , 15A-29  Local 24 , Zona 3, Quetzaltenango , Guatemala </t>
  </si>
  <si>
    <t xml:space="preserve">Orfa Dinora Castillo Tún </t>
  </si>
  <si>
    <t>SO-GT-005-003-046-042</t>
  </si>
  <si>
    <t>Eralco, S.A. (Finca Ojo de Agua)</t>
  </si>
  <si>
    <t>Km. 93.7 de la Democracia a Aldea Las Delicias, Escuintla Guatemala</t>
  </si>
  <si>
    <t>Sonia Vides Giracca</t>
  </si>
  <si>
    <t>AOV/ET-ES-GT-GT-22-113</t>
  </si>
  <si>
    <t xml:space="preserve">Distribuidora y Comercializadora Discomer Sociedad Anónima </t>
  </si>
  <si>
    <t xml:space="preserve">Calzada Aguilar Batres 57-85 Flexibodegas II , Bodega 12, Zona 12 , Villa Nueva, Guatemala </t>
  </si>
  <si>
    <t xml:space="preserve">Sandra Maritza Ramírez España </t>
  </si>
  <si>
    <t>05-12-2023</t>
  </si>
  <si>
    <t>05-12-2024</t>
  </si>
  <si>
    <t>APCB-GT-01-01-11-367</t>
  </si>
  <si>
    <t>APCA-GT-01-01-11-369</t>
  </si>
  <si>
    <t>APCP-GT-01-01-11-366</t>
  </si>
  <si>
    <t>CV/FS-nar-22-111</t>
  </si>
  <si>
    <t xml:space="preserve">Importación y Comercialización  de Frutos Secos </t>
  </si>
  <si>
    <t>APCO-GT-01-01-11-368</t>
  </si>
  <si>
    <t>Almacenamiento y Comercialización de Productos Cárnicos de Ovino</t>
  </si>
  <si>
    <t>SO-GT-018-005-085-382</t>
  </si>
  <si>
    <t xml:space="preserve">Producción y Comercialización de Leche Fluida de Búfala </t>
  </si>
  <si>
    <t>Base Industrial, S.A.</t>
  </si>
  <si>
    <t xml:space="preserve">15 Avenida A 3-67, Zona 5, Guatemala </t>
  </si>
  <si>
    <t>Angélica Josefina Calderón Esquité</t>
  </si>
  <si>
    <t>LOS AMATES</t>
  </si>
  <si>
    <t>APCB-GT-01-01-010-443</t>
  </si>
  <si>
    <t>APCO-GT-01-01-010-442</t>
  </si>
  <si>
    <t>APCA-GT-01-01-010-440</t>
  </si>
  <si>
    <t>Almacenadora de Productos Cárnicos de Ave.</t>
  </si>
  <si>
    <t>Almacenamiento y Comercialización de Productos Cárnicos de Ave.</t>
  </si>
  <si>
    <t>APCP-GT-01-01-010-441</t>
  </si>
  <si>
    <t xml:space="preserve">AOV/GR-GT-GT-22-112 </t>
  </si>
  <si>
    <t>AOV/ET-GR-GT-GT-23-224</t>
  </si>
  <si>
    <t xml:space="preserve">BEGIMEX, S.A. </t>
  </si>
  <si>
    <t xml:space="preserve">46 calle 17-72 Prados de Monte Maria Zona 12, Villa Nueva, Guatemala </t>
  </si>
  <si>
    <t xml:space="preserve">Damaris Noemi Espina Orellana de Rodriguez </t>
  </si>
  <si>
    <t>CV/Hf-ar-19-213</t>
  </si>
  <si>
    <t>Invernaderos Tecnologicos, S.A.</t>
  </si>
  <si>
    <t>14 avenida A 7-90 Zona 6, Guatemala</t>
  </si>
  <si>
    <t>Juan Felipe Montenegro Fernández</t>
  </si>
  <si>
    <t>CV/Ff-ar-22-125</t>
  </si>
  <si>
    <t>Portuaria Amatique , Sociedad Anonima (PORTAMA)</t>
  </si>
  <si>
    <t xml:space="preserve">7ave. 14-44 Edificio La Galería, Zona 9, Guatemala </t>
  </si>
  <si>
    <t xml:space="preserve">Jaime Adolfo Ruiz Quiroa </t>
  </si>
  <si>
    <t>PUERTO BARRIOS</t>
  </si>
  <si>
    <t>APCA-GT-01-01-006-374</t>
  </si>
  <si>
    <t>Almacén General y Almacén Fiscal</t>
  </si>
  <si>
    <t>APCP-GT-01-01-006-373</t>
  </si>
  <si>
    <t>APCB-GT-01-01-006-372</t>
  </si>
  <si>
    <t>CV/Fs-nar-07-18</t>
  </si>
  <si>
    <t>Chocolates Best de Guatemala, S.A.</t>
  </si>
  <si>
    <t>4a. Avenida 39-57 Zona 8, Ciudad de Guatemala</t>
  </si>
  <si>
    <t>Carlos Gerardo Bosch Prieto</t>
  </si>
  <si>
    <t>APCP-GT-05-01-001-646</t>
  </si>
  <si>
    <t>PTCP-GT-05-01-001-308</t>
  </si>
  <si>
    <t>PTCA-GT-05-01-001-307</t>
  </si>
  <si>
    <t>APCA-GT-05-01-001-645</t>
  </si>
  <si>
    <t>PTCB-GT-05-01-001-310</t>
  </si>
  <si>
    <t>APCB-GT-05-01-001-648</t>
  </si>
  <si>
    <t>PTCO-GT-05-01-001-309</t>
  </si>
  <si>
    <t>APCO-GT-05-01-001-647</t>
  </si>
  <si>
    <t>APPM-GT-001-001-004-246</t>
  </si>
  <si>
    <t xml:space="preserve">Super Mercados Chapines , S.A. </t>
  </si>
  <si>
    <t xml:space="preserve">10ma Avenida 30-57, Zona 5 , Guatemala </t>
  </si>
  <si>
    <t xml:space="preserve">Luis Alfredo Monzón Valenzuela </t>
  </si>
  <si>
    <t>01-12-2023</t>
  </si>
  <si>
    <t>01-12-2024</t>
  </si>
  <si>
    <t>CATEGORIA</t>
  </si>
  <si>
    <t xml:space="preserve">HIDROBIOLÓGICOS </t>
  </si>
  <si>
    <t>HUEVO</t>
  </si>
  <si>
    <t>TOTAL</t>
  </si>
  <si>
    <t>LSF MES DE DICIEMBRE 2023</t>
  </si>
  <si>
    <t xml:space="preserve">LSF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</si>
</sst>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1"/>
      <color rgb="FFFFFFFF"/>
      <name val="Calibri"/>
      <family val="2"/>
    </font>
    <font>
      <sz val="12"/>
      <color rgb="FFFFFFFF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F497D"/>
        <bgColor rgb="FF000000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3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4" fillId="0" borderId="0" xfId="1"/>
    <xf numFmtId="0" fontId="4" fillId="0" borderId="0" xfId="1" applyAlignment="1">
      <alignment horizontal="left"/>
    </xf>
    <xf numFmtId="0" fontId="3" fillId="0" borderId="0" xfId="1" applyFont="1" applyAlignment="1">
      <alignment horizontal="center" vertical="center"/>
    </xf>
    <xf numFmtId="0" fontId="4" fillId="0" borderId="1" xfId="1" applyBorder="1" applyAlignment="1">
      <alignment horizontal="center" wrapText="1"/>
    </xf>
    <xf numFmtId="0" fontId="4" fillId="0" borderId="1" xfId="1" applyBorder="1" applyAlignment="1">
      <alignment horizontal="left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4" fillId="0" borderId="5" xfId="1" applyBorder="1" applyAlignment="1">
      <alignment horizontal="center" wrapText="1"/>
    </xf>
    <xf numFmtId="0" fontId="4" fillId="0" borderId="6" xfId="1" applyBorder="1" applyAlignment="1">
      <alignment horizontal="center" wrapText="1"/>
    </xf>
    <xf numFmtId="0" fontId="4" fillId="0" borderId="7" xfId="1" applyBorder="1" applyAlignment="1">
      <alignment horizontal="center" wrapText="1"/>
    </xf>
    <xf numFmtId="0" fontId="4" fillId="0" borderId="8" xfId="1" applyBorder="1" applyAlignment="1">
      <alignment horizontal="center" wrapText="1"/>
    </xf>
    <xf numFmtId="0" fontId="4" fillId="0" borderId="8" xfId="1" applyBorder="1" applyAlignment="1">
      <alignment horizontal="left" wrapText="1"/>
    </xf>
    <xf numFmtId="0" fontId="4" fillId="0" borderId="9" xfId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</cellXfs>
  <cellStyles count="2">
    <cellStyle name="Normal" xfId="0" builtinId="0"/>
    <cellStyle name="Normal 2" xfId="1" xr:uid="{23F1CE90-1D4D-40E5-B3E0-5ECA5CA2ECD1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LICENCIAS SANITARIAS DE FUNCIONAMIENTO PRODUCTOS NO PROCESADOS DE ORIGEN ANIMAL Y VEGETAL                                               MES DICIEMBRE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DICIEMBRE!$D$134</c:f>
              <c:strCache>
                <c:ptCount val="1"/>
                <c:pt idx="0">
                  <c:v>LSF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2-541F-42C3-8F1A-B5397EB2A2F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541F-42C3-8F1A-B5397EB2A2F7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4-541F-42C3-8F1A-B5397EB2A2F7}"/>
              </c:ext>
            </c:extLst>
          </c:dPt>
          <c:dPt>
            <c:idx val="3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541F-42C3-8F1A-B5397EB2A2F7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541F-42C3-8F1A-B5397EB2A2F7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541F-42C3-8F1A-B5397EB2A2F7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541F-42C3-8F1A-B5397EB2A2F7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541F-42C3-8F1A-B5397EB2A2F7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E-541F-42C3-8F1A-B5397EB2A2F7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541F-42C3-8F1A-B5397EB2A2F7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541F-42C3-8F1A-B5397EB2A2F7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541F-42C3-8F1A-B5397EB2A2F7}"/>
              </c:ext>
            </c:extLst>
          </c:dPt>
          <c:dPt>
            <c:idx val="1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541F-42C3-8F1A-B5397EB2A2F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DICIEMBRE!$C$135:$C$147</c:f>
              <c:strCache>
                <c:ptCount val="13"/>
                <c:pt idx="0">
                  <c:v>APICOLA</c:v>
                </c:pt>
                <c:pt idx="1">
                  <c:v>HUEVO</c:v>
                </c:pt>
                <c:pt idx="2">
                  <c:v>LECHE</c:v>
                </c:pt>
                <c:pt idx="3">
                  <c:v>HIDROBIOLÓGICOS </c:v>
                </c:pt>
                <c:pt idx="4">
                  <c:v>CARNE AVICOLA</c:v>
                </c:pt>
                <c:pt idx="5">
                  <c:v>CARNE BOVINA</c:v>
                </c:pt>
                <c:pt idx="6">
                  <c:v>CARNE OVINA</c:v>
                </c:pt>
                <c:pt idx="7">
                  <c:v>CARNE PORCINA</c:v>
                </c:pt>
                <c:pt idx="8">
                  <c:v>ESPECIAS</c:v>
                </c:pt>
                <c:pt idx="9">
                  <c:v>FRUTAS</c:v>
                </c:pt>
                <c:pt idx="10">
                  <c:v>GRANOS</c:v>
                </c:pt>
                <c:pt idx="11">
                  <c:v>HORTALIZAS</c:v>
                </c:pt>
                <c:pt idx="12">
                  <c:v>TOTAL</c:v>
                </c:pt>
              </c:strCache>
            </c:strRef>
          </c:cat>
          <c:val>
            <c:numRef>
              <c:f>DICIEMBRE!$D$135:$D$147</c:f>
              <c:numCache>
                <c:formatCode>General</c:formatCode>
                <c:ptCount val="13"/>
                <c:pt idx="0">
                  <c:v>4</c:v>
                </c:pt>
                <c:pt idx="1">
                  <c:v>10</c:v>
                </c:pt>
                <c:pt idx="2">
                  <c:v>10</c:v>
                </c:pt>
                <c:pt idx="3">
                  <c:v>11</c:v>
                </c:pt>
                <c:pt idx="4">
                  <c:v>13</c:v>
                </c:pt>
                <c:pt idx="5">
                  <c:v>9</c:v>
                </c:pt>
                <c:pt idx="6">
                  <c:v>4</c:v>
                </c:pt>
                <c:pt idx="7">
                  <c:v>10</c:v>
                </c:pt>
                <c:pt idx="8">
                  <c:v>5</c:v>
                </c:pt>
                <c:pt idx="9">
                  <c:v>22</c:v>
                </c:pt>
                <c:pt idx="10">
                  <c:v>15</c:v>
                </c:pt>
                <c:pt idx="11">
                  <c:v>16</c:v>
                </c:pt>
                <c:pt idx="12">
                  <c:v>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1F-42C3-8F1A-B5397EB2A2F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596820480"/>
        <c:axId val="1596820896"/>
        <c:axId val="1317863472"/>
      </c:bar3DChart>
      <c:catAx>
        <c:axId val="15968204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GT" sz="1200" b="1"/>
                  <a:t>CATEGORIAS DE PRODUCTO</a:t>
                </a:r>
                <a:r>
                  <a:rPr lang="es-GT" baseline="0"/>
                  <a:t> </a:t>
                </a:r>
                <a:endParaRPr lang="es-G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G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596820896"/>
        <c:crosses val="autoZero"/>
        <c:auto val="1"/>
        <c:lblAlgn val="ctr"/>
        <c:lblOffset val="100"/>
        <c:noMultiLvlLbl val="0"/>
      </c:catAx>
      <c:valAx>
        <c:axId val="1596820896"/>
        <c:scaling>
          <c:orientation val="minMax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NÚMERO DE LICENCIAS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G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596820480"/>
        <c:crosses val="autoZero"/>
        <c:crossBetween val="between"/>
        <c:majorUnit val="20"/>
      </c:valAx>
      <c:serAx>
        <c:axId val="13178634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596820896"/>
        <c:crosses val="autoZero"/>
      </c:ser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866774</xdr:colOff>
      <xdr:row>130</xdr:row>
      <xdr:rowOff>185736</xdr:rowOff>
    </xdr:from>
    <xdr:to>
      <xdr:col>7</xdr:col>
      <xdr:colOff>1981200</xdr:colOff>
      <xdr:row>155</xdr:row>
      <xdr:rowOff>190499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DFBE808-9689-479F-9D23-546A248FEC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4AF0A-F237-4785-A798-E39259567DB2}">
  <dimension ref="A1:N121"/>
  <sheetViews>
    <sheetView tabSelected="1" workbookViewId="0">
      <selection activeCell="E15" sqref="E15"/>
    </sheetView>
  </sheetViews>
  <sheetFormatPr baseColWidth="10" defaultColWidth="9.140625" defaultRowHeight="15" x14ac:dyDescent="0.25"/>
  <cols>
    <col min="1" max="1" width="8.42578125" style="20" customWidth="1"/>
    <col min="2" max="2" width="10.5703125" style="20" bestFit="1" customWidth="1"/>
    <col min="3" max="3" width="29.42578125" style="20" bestFit="1" customWidth="1"/>
    <col min="4" max="4" width="18.7109375" style="20" bestFit="1" customWidth="1"/>
    <col min="5" max="6" width="38.140625" style="21" customWidth="1"/>
    <col min="7" max="7" width="36.7109375" style="21" customWidth="1"/>
    <col min="8" max="8" width="37.42578125" style="21" customWidth="1"/>
    <col min="9" max="9" width="84.85546875" style="20" hidden="1" customWidth="1"/>
    <col min="10" max="10" width="16.42578125" style="20" hidden="1" customWidth="1"/>
    <col min="11" max="11" width="14.140625" style="20" customWidth="1"/>
    <col min="12" max="12" width="17.5703125" style="20" bestFit="1" customWidth="1"/>
    <col min="13" max="13" width="18.42578125" style="20" customWidth="1"/>
    <col min="14" max="14" width="16.42578125" style="20" hidden="1" customWidth="1"/>
    <col min="15" max="16384" width="9.140625" style="20"/>
  </cols>
  <sheetData>
    <row r="1" spans="1:14" s="22" customFormat="1" ht="47.2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6" t="s">
        <v>10</v>
      </c>
      <c r="L1" s="26" t="s">
        <v>11</v>
      </c>
      <c r="M1" s="26" t="s">
        <v>12</v>
      </c>
      <c r="N1" s="27" t="s">
        <v>13</v>
      </c>
    </row>
    <row r="2" spans="1:14" ht="30" x14ac:dyDescent="0.25">
      <c r="A2" s="28">
        <v>183017</v>
      </c>
      <c r="B2" s="23">
        <v>154832</v>
      </c>
      <c r="C2" s="23" t="s">
        <v>316</v>
      </c>
      <c r="D2" s="23" t="s">
        <v>27</v>
      </c>
      <c r="E2" s="24" t="s">
        <v>28</v>
      </c>
      <c r="F2" s="24" t="s">
        <v>29</v>
      </c>
      <c r="G2" s="24" t="s">
        <v>21</v>
      </c>
      <c r="H2" s="24" t="s">
        <v>22</v>
      </c>
      <c r="I2" s="23" t="s">
        <v>23</v>
      </c>
      <c r="J2" s="23" t="s">
        <v>317</v>
      </c>
      <c r="K2" s="23" t="s">
        <v>318</v>
      </c>
      <c r="L2" s="23" t="s">
        <v>17</v>
      </c>
      <c r="M2" s="23" t="s">
        <v>17</v>
      </c>
      <c r="N2" s="29"/>
    </row>
    <row r="3" spans="1:14" ht="30" x14ac:dyDescent="0.25">
      <c r="A3" s="28">
        <v>179833</v>
      </c>
      <c r="B3" s="23">
        <v>154958</v>
      </c>
      <c r="C3" s="23" t="s">
        <v>319</v>
      </c>
      <c r="D3" s="23" t="s">
        <v>54</v>
      </c>
      <c r="E3" s="24" t="s">
        <v>163</v>
      </c>
      <c r="F3" s="24" t="s">
        <v>164</v>
      </c>
      <c r="G3" s="24" t="s">
        <v>320</v>
      </c>
      <c r="H3" s="24" t="s">
        <v>321</v>
      </c>
      <c r="I3" s="23" t="s">
        <v>322</v>
      </c>
      <c r="J3" s="23" t="s">
        <v>317</v>
      </c>
      <c r="K3" s="23" t="s">
        <v>318</v>
      </c>
      <c r="L3" s="23" t="s">
        <v>17</v>
      </c>
      <c r="M3" s="23" t="s">
        <v>17</v>
      </c>
      <c r="N3" s="29"/>
    </row>
    <row r="4" spans="1:14" ht="45" x14ac:dyDescent="0.25">
      <c r="A4" s="28">
        <v>180798</v>
      </c>
      <c r="B4" s="23">
        <v>154790</v>
      </c>
      <c r="C4" s="23" t="s">
        <v>323</v>
      </c>
      <c r="D4" s="23" t="s">
        <v>54</v>
      </c>
      <c r="E4" s="24" t="s">
        <v>163</v>
      </c>
      <c r="F4" s="24" t="s">
        <v>164</v>
      </c>
      <c r="G4" s="24" t="s">
        <v>324</v>
      </c>
      <c r="H4" s="24" t="s">
        <v>325</v>
      </c>
      <c r="I4" s="23" t="s">
        <v>326</v>
      </c>
      <c r="J4" s="23" t="s">
        <v>317</v>
      </c>
      <c r="K4" s="23" t="s">
        <v>318</v>
      </c>
      <c r="L4" s="23" t="s">
        <v>17</v>
      </c>
      <c r="M4" s="23" t="s">
        <v>26</v>
      </c>
      <c r="N4" s="29"/>
    </row>
    <row r="5" spans="1:14" ht="30" x14ac:dyDescent="0.25">
      <c r="A5" s="28">
        <v>193597</v>
      </c>
      <c r="B5" s="23">
        <v>154698</v>
      </c>
      <c r="C5" s="23" t="s">
        <v>327</v>
      </c>
      <c r="D5" s="23" t="s">
        <v>24</v>
      </c>
      <c r="E5" s="24" t="s">
        <v>328</v>
      </c>
      <c r="F5" s="24" t="s">
        <v>113</v>
      </c>
      <c r="G5" s="24" t="s">
        <v>329</v>
      </c>
      <c r="H5" s="24" t="s">
        <v>121</v>
      </c>
      <c r="I5" s="23" t="s">
        <v>330</v>
      </c>
      <c r="J5" s="23" t="s">
        <v>317</v>
      </c>
      <c r="K5" s="23" t="s">
        <v>318</v>
      </c>
      <c r="L5" s="23" t="s">
        <v>36</v>
      </c>
      <c r="M5" s="23" t="s">
        <v>120</v>
      </c>
      <c r="N5" s="29"/>
    </row>
    <row r="6" spans="1:14" ht="30" x14ac:dyDescent="0.25">
      <c r="A6" s="28">
        <v>198349</v>
      </c>
      <c r="B6" s="23">
        <v>154857</v>
      </c>
      <c r="C6" s="23" t="s">
        <v>331</v>
      </c>
      <c r="D6" s="23" t="s">
        <v>24</v>
      </c>
      <c r="E6" s="24" t="s">
        <v>332</v>
      </c>
      <c r="F6" s="24" t="s">
        <v>333</v>
      </c>
      <c r="G6" s="24" t="s">
        <v>334</v>
      </c>
      <c r="H6" s="24" t="s">
        <v>335</v>
      </c>
      <c r="I6" s="23" t="s">
        <v>336</v>
      </c>
      <c r="J6" s="23" t="s">
        <v>317</v>
      </c>
      <c r="K6" s="23" t="s">
        <v>318</v>
      </c>
      <c r="L6" s="23" t="s">
        <v>171</v>
      </c>
      <c r="M6" s="23" t="s">
        <v>273</v>
      </c>
      <c r="N6" s="29"/>
    </row>
    <row r="7" spans="1:14" ht="30" x14ac:dyDescent="0.25">
      <c r="A7" s="28">
        <v>199226</v>
      </c>
      <c r="B7" s="23">
        <v>154855</v>
      </c>
      <c r="C7" s="23" t="s">
        <v>337</v>
      </c>
      <c r="D7" s="23" t="s">
        <v>42</v>
      </c>
      <c r="E7" s="24" t="s">
        <v>218</v>
      </c>
      <c r="F7" s="24" t="s">
        <v>107</v>
      </c>
      <c r="G7" s="24" t="s">
        <v>338</v>
      </c>
      <c r="H7" s="24" t="s">
        <v>339</v>
      </c>
      <c r="I7" s="23" t="s">
        <v>340</v>
      </c>
      <c r="J7" s="23" t="s">
        <v>317</v>
      </c>
      <c r="K7" s="23" t="s">
        <v>318</v>
      </c>
      <c r="L7" s="23" t="s">
        <v>171</v>
      </c>
      <c r="M7" s="23" t="s">
        <v>273</v>
      </c>
      <c r="N7" s="29"/>
    </row>
    <row r="8" spans="1:14" ht="30" x14ac:dyDescent="0.25">
      <c r="A8" s="28">
        <v>199227</v>
      </c>
      <c r="B8" s="23">
        <v>154856</v>
      </c>
      <c r="C8" s="23" t="s">
        <v>341</v>
      </c>
      <c r="D8" s="23" t="s">
        <v>24</v>
      </c>
      <c r="E8" s="24" t="s">
        <v>342</v>
      </c>
      <c r="F8" s="24" t="s">
        <v>343</v>
      </c>
      <c r="G8" s="24" t="s">
        <v>338</v>
      </c>
      <c r="H8" s="24" t="s">
        <v>339</v>
      </c>
      <c r="I8" s="23" t="s">
        <v>340</v>
      </c>
      <c r="J8" s="23" t="s">
        <v>317</v>
      </c>
      <c r="K8" s="23" t="s">
        <v>318</v>
      </c>
      <c r="L8" s="23" t="s">
        <v>171</v>
      </c>
      <c r="M8" s="23" t="s">
        <v>273</v>
      </c>
      <c r="N8" s="29"/>
    </row>
    <row r="9" spans="1:14" ht="30" x14ac:dyDescent="0.25">
      <c r="A9" s="28">
        <v>199229</v>
      </c>
      <c r="B9" s="23">
        <v>154853</v>
      </c>
      <c r="C9" s="23" t="s">
        <v>344</v>
      </c>
      <c r="D9" s="23" t="s">
        <v>224</v>
      </c>
      <c r="E9" s="24" t="s">
        <v>132</v>
      </c>
      <c r="F9" s="24" t="s">
        <v>212</v>
      </c>
      <c r="G9" s="24" t="s">
        <v>345</v>
      </c>
      <c r="H9" s="24" t="s">
        <v>346</v>
      </c>
      <c r="I9" s="23" t="s">
        <v>347</v>
      </c>
      <c r="J9" s="23" t="s">
        <v>317</v>
      </c>
      <c r="K9" s="23" t="s">
        <v>318</v>
      </c>
      <c r="L9" s="23" t="s">
        <v>171</v>
      </c>
      <c r="M9" s="23" t="s">
        <v>273</v>
      </c>
      <c r="N9" s="29"/>
    </row>
    <row r="10" spans="1:14" ht="30" x14ac:dyDescent="0.25">
      <c r="A10" s="28">
        <v>199230</v>
      </c>
      <c r="B10" s="23">
        <v>154854</v>
      </c>
      <c r="C10" s="23" t="s">
        <v>348</v>
      </c>
      <c r="D10" s="23" t="s">
        <v>24</v>
      </c>
      <c r="E10" s="24" t="s">
        <v>271</v>
      </c>
      <c r="F10" s="24" t="s">
        <v>272</v>
      </c>
      <c r="G10" s="24" t="s">
        <v>345</v>
      </c>
      <c r="H10" s="24" t="s">
        <v>346</v>
      </c>
      <c r="I10" s="23" t="s">
        <v>347</v>
      </c>
      <c r="J10" s="23" t="s">
        <v>317</v>
      </c>
      <c r="K10" s="23" t="s">
        <v>318</v>
      </c>
      <c r="L10" s="23" t="s">
        <v>171</v>
      </c>
      <c r="M10" s="23" t="s">
        <v>273</v>
      </c>
      <c r="N10" s="29"/>
    </row>
    <row r="11" spans="1:14" ht="30" x14ac:dyDescent="0.25">
      <c r="A11" s="28">
        <v>196762</v>
      </c>
      <c r="B11" s="23">
        <v>154733</v>
      </c>
      <c r="C11" s="23" t="s">
        <v>349</v>
      </c>
      <c r="D11" s="23" t="s">
        <v>122</v>
      </c>
      <c r="E11" s="24" t="s">
        <v>123</v>
      </c>
      <c r="F11" s="24" t="s">
        <v>124</v>
      </c>
      <c r="G11" s="24" t="s">
        <v>350</v>
      </c>
      <c r="H11" s="24" t="s">
        <v>351</v>
      </c>
      <c r="I11" s="23" t="s">
        <v>352</v>
      </c>
      <c r="J11" s="23" t="s">
        <v>317</v>
      </c>
      <c r="K11" s="23" t="s">
        <v>318</v>
      </c>
      <c r="L11" s="23" t="s">
        <v>189</v>
      </c>
      <c r="M11" s="23" t="s">
        <v>190</v>
      </c>
      <c r="N11" s="29"/>
    </row>
    <row r="12" spans="1:14" ht="45" x14ac:dyDescent="0.25">
      <c r="A12" s="28">
        <v>188915</v>
      </c>
      <c r="B12" s="23">
        <v>154852</v>
      </c>
      <c r="C12" s="23" t="s">
        <v>353</v>
      </c>
      <c r="D12" s="23" t="s">
        <v>14</v>
      </c>
      <c r="E12" s="24" t="s">
        <v>354</v>
      </c>
      <c r="F12" s="24" t="s">
        <v>297</v>
      </c>
      <c r="G12" s="24" t="s">
        <v>355</v>
      </c>
      <c r="H12" s="24" t="s">
        <v>356</v>
      </c>
      <c r="I12" s="23" t="s">
        <v>357</v>
      </c>
      <c r="J12" s="23" t="s">
        <v>358</v>
      </c>
      <c r="K12" s="23" t="s">
        <v>359</v>
      </c>
      <c r="L12" s="23" t="s">
        <v>51</v>
      </c>
      <c r="M12" s="23" t="s">
        <v>52</v>
      </c>
      <c r="N12" s="29"/>
    </row>
    <row r="13" spans="1:14" ht="30" x14ac:dyDescent="0.25">
      <c r="A13" s="28">
        <v>188391</v>
      </c>
      <c r="B13" s="23">
        <v>154851</v>
      </c>
      <c r="C13" s="23" t="s">
        <v>360</v>
      </c>
      <c r="D13" s="23" t="s">
        <v>24</v>
      </c>
      <c r="E13" s="24" t="s">
        <v>274</v>
      </c>
      <c r="F13" s="24" t="s">
        <v>131</v>
      </c>
      <c r="G13" s="24" t="s">
        <v>361</v>
      </c>
      <c r="H13" s="24" t="s">
        <v>362</v>
      </c>
      <c r="I13" s="23" t="s">
        <v>363</v>
      </c>
      <c r="J13" s="23" t="s">
        <v>358</v>
      </c>
      <c r="K13" s="23" t="s">
        <v>359</v>
      </c>
      <c r="L13" s="23" t="s">
        <v>171</v>
      </c>
      <c r="M13" s="23" t="s">
        <v>273</v>
      </c>
      <c r="N13" s="29"/>
    </row>
    <row r="14" spans="1:14" ht="30" x14ac:dyDescent="0.25">
      <c r="A14" s="28">
        <v>191089</v>
      </c>
      <c r="B14" s="23">
        <v>154789</v>
      </c>
      <c r="C14" s="23" t="s">
        <v>364</v>
      </c>
      <c r="D14" s="23" t="s">
        <v>24</v>
      </c>
      <c r="E14" s="24" t="s">
        <v>309</v>
      </c>
      <c r="F14" s="24" t="s">
        <v>288</v>
      </c>
      <c r="G14" s="24" t="s">
        <v>365</v>
      </c>
      <c r="H14" s="24" t="s">
        <v>366</v>
      </c>
      <c r="I14" s="23" t="s">
        <v>367</v>
      </c>
      <c r="J14" s="23" t="s">
        <v>358</v>
      </c>
      <c r="K14" s="23" t="s">
        <v>359</v>
      </c>
      <c r="L14" s="23" t="s">
        <v>17</v>
      </c>
      <c r="M14" s="23" t="s">
        <v>17</v>
      </c>
      <c r="N14" s="29"/>
    </row>
    <row r="15" spans="1:14" ht="30" x14ac:dyDescent="0.25">
      <c r="A15" s="28">
        <v>191134</v>
      </c>
      <c r="B15" s="23">
        <v>154788</v>
      </c>
      <c r="C15" s="23" t="s">
        <v>368</v>
      </c>
      <c r="D15" s="23" t="s">
        <v>24</v>
      </c>
      <c r="E15" s="24" t="s">
        <v>25</v>
      </c>
      <c r="F15" s="24" t="s">
        <v>84</v>
      </c>
      <c r="G15" s="24" t="s">
        <v>369</v>
      </c>
      <c r="H15" s="24" t="s">
        <v>370</v>
      </c>
      <c r="I15" s="23" t="s">
        <v>371</v>
      </c>
      <c r="J15" s="23" t="s">
        <v>358</v>
      </c>
      <c r="K15" s="23" t="s">
        <v>359</v>
      </c>
      <c r="L15" s="23" t="s">
        <v>17</v>
      </c>
      <c r="M15" s="23" t="s">
        <v>17</v>
      </c>
      <c r="N15" s="29"/>
    </row>
    <row r="16" spans="1:14" ht="30" x14ac:dyDescent="0.25">
      <c r="A16" s="28">
        <v>186153</v>
      </c>
      <c r="B16" s="23">
        <v>154787</v>
      </c>
      <c r="C16" s="23" t="s">
        <v>372</v>
      </c>
      <c r="D16" s="23" t="s">
        <v>14</v>
      </c>
      <c r="E16" s="24" t="s">
        <v>61</v>
      </c>
      <c r="F16" s="24" t="s">
        <v>62</v>
      </c>
      <c r="G16" s="24" t="s">
        <v>165</v>
      </c>
      <c r="H16" s="24" t="s">
        <v>166</v>
      </c>
      <c r="I16" s="23" t="s">
        <v>167</v>
      </c>
      <c r="J16" s="23" t="s">
        <v>358</v>
      </c>
      <c r="K16" s="23" t="s">
        <v>359</v>
      </c>
      <c r="L16" s="23" t="s">
        <v>17</v>
      </c>
      <c r="M16" s="23" t="s">
        <v>26</v>
      </c>
      <c r="N16" s="29"/>
    </row>
    <row r="17" spans="1:14" ht="30" x14ac:dyDescent="0.25">
      <c r="A17" s="28">
        <v>166240</v>
      </c>
      <c r="B17" s="23">
        <v>154939</v>
      </c>
      <c r="C17" s="23" t="s">
        <v>373</v>
      </c>
      <c r="D17" s="23" t="s">
        <v>86</v>
      </c>
      <c r="E17" s="24" t="s">
        <v>87</v>
      </c>
      <c r="F17" s="24" t="s">
        <v>374</v>
      </c>
      <c r="G17" s="24" t="s">
        <v>375</v>
      </c>
      <c r="H17" s="24" t="s">
        <v>376</v>
      </c>
      <c r="I17" s="23" t="s">
        <v>377</v>
      </c>
      <c r="J17" s="23" t="s">
        <v>358</v>
      </c>
      <c r="K17" s="23" t="s">
        <v>359</v>
      </c>
      <c r="L17" s="23" t="s">
        <v>17</v>
      </c>
      <c r="M17" s="23" t="s">
        <v>72</v>
      </c>
      <c r="N17" s="29"/>
    </row>
    <row r="18" spans="1:14" ht="30" x14ac:dyDescent="0.25">
      <c r="A18" s="28">
        <v>166242</v>
      </c>
      <c r="B18" s="23">
        <v>154938</v>
      </c>
      <c r="C18" s="23" t="s">
        <v>378</v>
      </c>
      <c r="D18" s="23" t="s">
        <v>18</v>
      </c>
      <c r="E18" s="24" t="s">
        <v>379</v>
      </c>
      <c r="F18" s="24" t="s">
        <v>380</v>
      </c>
      <c r="G18" s="24" t="s">
        <v>375</v>
      </c>
      <c r="H18" s="24" t="s">
        <v>376</v>
      </c>
      <c r="I18" s="23" t="s">
        <v>377</v>
      </c>
      <c r="J18" s="23" t="s">
        <v>358</v>
      </c>
      <c r="K18" s="23" t="s">
        <v>359</v>
      </c>
      <c r="L18" s="23" t="s">
        <v>17</v>
      </c>
      <c r="M18" s="23" t="s">
        <v>72</v>
      </c>
      <c r="N18" s="29"/>
    </row>
    <row r="19" spans="1:14" ht="30" x14ac:dyDescent="0.25">
      <c r="A19" s="28">
        <v>166237</v>
      </c>
      <c r="B19" s="23">
        <v>154937</v>
      </c>
      <c r="C19" s="23" t="s">
        <v>381</v>
      </c>
      <c r="D19" s="23" t="s">
        <v>75</v>
      </c>
      <c r="E19" s="24" t="s">
        <v>76</v>
      </c>
      <c r="F19" s="24" t="s">
        <v>382</v>
      </c>
      <c r="G19" s="24" t="s">
        <v>383</v>
      </c>
      <c r="H19" s="24" t="s">
        <v>384</v>
      </c>
      <c r="I19" s="23" t="s">
        <v>385</v>
      </c>
      <c r="J19" s="23" t="s">
        <v>358</v>
      </c>
      <c r="K19" s="23" t="s">
        <v>359</v>
      </c>
      <c r="L19" s="23" t="s">
        <v>17</v>
      </c>
      <c r="M19" s="23" t="s">
        <v>72</v>
      </c>
      <c r="N19" s="29"/>
    </row>
    <row r="20" spans="1:14" ht="30" x14ac:dyDescent="0.25">
      <c r="A20" s="28">
        <v>166236</v>
      </c>
      <c r="B20" s="23">
        <v>154936</v>
      </c>
      <c r="C20" s="23" t="s">
        <v>386</v>
      </c>
      <c r="D20" s="23" t="s">
        <v>86</v>
      </c>
      <c r="E20" s="24" t="s">
        <v>87</v>
      </c>
      <c r="F20" s="24" t="s">
        <v>374</v>
      </c>
      <c r="G20" s="24" t="s">
        <v>383</v>
      </c>
      <c r="H20" s="24" t="s">
        <v>384</v>
      </c>
      <c r="I20" s="23" t="s">
        <v>385</v>
      </c>
      <c r="J20" s="23" t="s">
        <v>358</v>
      </c>
      <c r="K20" s="23" t="s">
        <v>359</v>
      </c>
      <c r="L20" s="23" t="s">
        <v>17</v>
      </c>
      <c r="M20" s="23" t="s">
        <v>72</v>
      </c>
      <c r="N20" s="29"/>
    </row>
    <row r="21" spans="1:14" ht="30" x14ac:dyDescent="0.25">
      <c r="A21" s="28">
        <v>166241</v>
      </c>
      <c r="B21" s="23">
        <v>154935</v>
      </c>
      <c r="C21" s="23" t="s">
        <v>387</v>
      </c>
      <c r="D21" s="23" t="s">
        <v>75</v>
      </c>
      <c r="E21" s="24" t="s">
        <v>118</v>
      </c>
      <c r="F21" s="24" t="s">
        <v>388</v>
      </c>
      <c r="G21" s="24" t="s">
        <v>375</v>
      </c>
      <c r="H21" s="24" t="s">
        <v>376</v>
      </c>
      <c r="I21" s="23" t="s">
        <v>377</v>
      </c>
      <c r="J21" s="23" t="s">
        <v>358</v>
      </c>
      <c r="K21" s="23" t="s">
        <v>359</v>
      </c>
      <c r="L21" s="23" t="s">
        <v>17</v>
      </c>
      <c r="M21" s="23" t="s">
        <v>72</v>
      </c>
      <c r="N21" s="29"/>
    </row>
    <row r="22" spans="1:14" ht="30" x14ac:dyDescent="0.25">
      <c r="A22" s="28">
        <v>192366</v>
      </c>
      <c r="B22" s="23">
        <v>154929</v>
      </c>
      <c r="C22" s="23" t="s">
        <v>389</v>
      </c>
      <c r="D22" s="23" t="s">
        <v>18</v>
      </c>
      <c r="E22" s="24" t="s">
        <v>69</v>
      </c>
      <c r="F22" s="24" t="s">
        <v>159</v>
      </c>
      <c r="G22" s="24" t="s">
        <v>390</v>
      </c>
      <c r="H22" s="24" t="s">
        <v>391</v>
      </c>
      <c r="I22" s="23" t="s">
        <v>392</v>
      </c>
      <c r="J22" s="23" t="s">
        <v>358</v>
      </c>
      <c r="K22" s="23" t="s">
        <v>359</v>
      </c>
      <c r="L22" s="23" t="s">
        <v>17</v>
      </c>
      <c r="M22" s="23" t="s">
        <v>17</v>
      </c>
      <c r="N22" s="29"/>
    </row>
    <row r="23" spans="1:14" ht="30" x14ac:dyDescent="0.25">
      <c r="A23" s="28">
        <v>192367</v>
      </c>
      <c r="B23" s="23">
        <v>154928</v>
      </c>
      <c r="C23" s="23" t="s">
        <v>393</v>
      </c>
      <c r="D23" s="23" t="s">
        <v>75</v>
      </c>
      <c r="E23" s="24" t="s">
        <v>76</v>
      </c>
      <c r="F23" s="24" t="s">
        <v>77</v>
      </c>
      <c r="G23" s="24" t="s">
        <v>390</v>
      </c>
      <c r="H23" s="24" t="s">
        <v>391</v>
      </c>
      <c r="I23" s="23" t="s">
        <v>392</v>
      </c>
      <c r="J23" s="23" t="s">
        <v>358</v>
      </c>
      <c r="K23" s="23" t="s">
        <v>359</v>
      </c>
      <c r="L23" s="23" t="s">
        <v>17</v>
      </c>
      <c r="M23" s="23" t="s">
        <v>17</v>
      </c>
      <c r="N23" s="29"/>
    </row>
    <row r="24" spans="1:14" ht="30" x14ac:dyDescent="0.25">
      <c r="A24" s="28">
        <v>192363</v>
      </c>
      <c r="B24" s="23">
        <v>154927</v>
      </c>
      <c r="C24" s="23" t="s">
        <v>394</v>
      </c>
      <c r="D24" s="23" t="s">
        <v>174</v>
      </c>
      <c r="E24" s="24" t="s">
        <v>175</v>
      </c>
      <c r="F24" s="24" t="s">
        <v>395</v>
      </c>
      <c r="G24" s="24" t="s">
        <v>390</v>
      </c>
      <c r="H24" s="24" t="s">
        <v>391</v>
      </c>
      <c r="I24" s="23" t="s">
        <v>392</v>
      </c>
      <c r="J24" s="23" t="s">
        <v>358</v>
      </c>
      <c r="K24" s="23" t="s">
        <v>359</v>
      </c>
      <c r="L24" s="23" t="s">
        <v>17</v>
      </c>
      <c r="M24" s="23" t="s">
        <v>17</v>
      </c>
      <c r="N24" s="29"/>
    </row>
    <row r="25" spans="1:14" ht="30" x14ac:dyDescent="0.25">
      <c r="A25" s="28">
        <v>192359</v>
      </c>
      <c r="B25" s="23">
        <v>154930</v>
      </c>
      <c r="C25" s="23" t="s">
        <v>396</v>
      </c>
      <c r="D25" s="23" t="s">
        <v>86</v>
      </c>
      <c r="E25" s="24" t="s">
        <v>87</v>
      </c>
      <c r="F25" s="24" t="s">
        <v>310</v>
      </c>
      <c r="G25" s="24" t="s">
        <v>390</v>
      </c>
      <c r="H25" s="24" t="s">
        <v>391</v>
      </c>
      <c r="I25" s="23" t="s">
        <v>392</v>
      </c>
      <c r="J25" s="23" t="s">
        <v>358</v>
      </c>
      <c r="K25" s="23" t="s">
        <v>359</v>
      </c>
      <c r="L25" s="23" t="s">
        <v>17</v>
      </c>
      <c r="M25" s="23" t="s">
        <v>17</v>
      </c>
      <c r="N25" s="29"/>
    </row>
    <row r="26" spans="1:14" ht="30" x14ac:dyDescent="0.25">
      <c r="A26" s="28">
        <v>161243</v>
      </c>
      <c r="B26" s="23">
        <v>154925</v>
      </c>
      <c r="C26" s="23" t="s">
        <v>397</v>
      </c>
      <c r="D26" s="23" t="s">
        <v>75</v>
      </c>
      <c r="E26" s="24" t="s">
        <v>118</v>
      </c>
      <c r="F26" s="24" t="s">
        <v>127</v>
      </c>
      <c r="G26" s="24" t="s">
        <v>398</v>
      </c>
      <c r="H26" s="24" t="s">
        <v>399</v>
      </c>
      <c r="I26" s="23" t="s">
        <v>400</v>
      </c>
      <c r="J26" s="23" t="s">
        <v>401</v>
      </c>
      <c r="K26" s="23" t="s">
        <v>402</v>
      </c>
      <c r="L26" s="23" t="s">
        <v>17</v>
      </c>
      <c r="M26" s="23" t="s">
        <v>72</v>
      </c>
      <c r="N26" s="29"/>
    </row>
    <row r="27" spans="1:14" ht="30" x14ac:dyDescent="0.25">
      <c r="A27" s="28">
        <v>161244</v>
      </c>
      <c r="B27" s="23">
        <v>154924</v>
      </c>
      <c r="C27" s="23" t="s">
        <v>403</v>
      </c>
      <c r="D27" s="23" t="s">
        <v>86</v>
      </c>
      <c r="E27" s="24" t="s">
        <v>87</v>
      </c>
      <c r="F27" s="24" t="s">
        <v>310</v>
      </c>
      <c r="G27" s="24" t="s">
        <v>398</v>
      </c>
      <c r="H27" s="24" t="s">
        <v>399</v>
      </c>
      <c r="I27" s="23" t="s">
        <v>400</v>
      </c>
      <c r="J27" s="23" t="s">
        <v>401</v>
      </c>
      <c r="K27" s="23" t="s">
        <v>402</v>
      </c>
      <c r="L27" s="23" t="s">
        <v>17</v>
      </c>
      <c r="M27" s="23" t="s">
        <v>72</v>
      </c>
      <c r="N27" s="29"/>
    </row>
    <row r="28" spans="1:14" ht="30" x14ac:dyDescent="0.25">
      <c r="A28" s="28">
        <v>161246</v>
      </c>
      <c r="B28" s="23">
        <v>154923</v>
      </c>
      <c r="C28" s="23" t="s">
        <v>404</v>
      </c>
      <c r="D28" s="23" t="s">
        <v>18</v>
      </c>
      <c r="E28" s="24" t="s">
        <v>81</v>
      </c>
      <c r="F28" s="24" t="s">
        <v>82</v>
      </c>
      <c r="G28" s="24" t="s">
        <v>398</v>
      </c>
      <c r="H28" s="24" t="s">
        <v>399</v>
      </c>
      <c r="I28" s="23" t="s">
        <v>400</v>
      </c>
      <c r="J28" s="23" t="s">
        <v>401</v>
      </c>
      <c r="K28" s="23" t="s">
        <v>402</v>
      </c>
      <c r="L28" s="23" t="s">
        <v>17</v>
      </c>
      <c r="M28" s="23" t="s">
        <v>72</v>
      </c>
      <c r="N28" s="29"/>
    </row>
    <row r="29" spans="1:14" ht="30" x14ac:dyDescent="0.25">
      <c r="A29" s="28">
        <v>165110</v>
      </c>
      <c r="B29" s="23">
        <v>154952</v>
      </c>
      <c r="C29" s="23" t="s">
        <v>405</v>
      </c>
      <c r="D29" s="23" t="s">
        <v>75</v>
      </c>
      <c r="E29" s="24" t="s">
        <v>298</v>
      </c>
      <c r="F29" s="24" t="s">
        <v>299</v>
      </c>
      <c r="G29" s="24" t="s">
        <v>78</v>
      </c>
      <c r="H29" s="24" t="s">
        <v>79</v>
      </c>
      <c r="I29" s="23" t="s">
        <v>80</v>
      </c>
      <c r="J29" s="23" t="s">
        <v>406</v>
      </c>
      <c r="K29" s="23" t="s">
        <v>407</v>
      </c>
      <c r="L29" s="23" t="s">
        <v>17</v>
      </c>
      <c r="M29" s="23" t="s">
        <v>17</v>
      </c>
      <c r="N29" s="29"/>
    </row>
    <row r="30" spans="1:14" ht="30" x14ac:dyDescent="0.25">
      <c r="A30" s="28">
        <v>193912</v>
      </c>
      <c r="B30" s="23">
        <v>154732</v>
      </c>
      <c r="C30" s="23" t="s">
        <v>408</v>
      </c>
      <c r="D30" s="23" t="s">
        <v>122</v>
      </c>
      <c r="E30" s="24" t="s">
        <v>123</v>
      </c>
      <c r="F30" s="24" t="s">
        <v>124</v>
      </c>
      <c r="G30" s="24" t="s">
        <v>409</v>
      </c>
      <c r="H30" s="24" t="s">
        <v>410</v>
      </c>
      <c r="I30" s="23" t="s">
        <v>411</v>
      </c>
      <c r="J30" s="23" t="s">
        <v>406</v>
      </c>
      <c r="K30" s="23" t="s">
        <v>407</v>
      </c>
      <c r="L30" s="23" t="s">
        <v>189</v>
      </c>
      <c r="M30" s="23" t="s">
        <v>249</v>
      </c>
      <c r="N30" s="29"/>
    </row>
    <row r="31" spans="1:14" ht="45" x14ac:dyDescent="0.25">
      <c r="A31" s="28">
        <v>168088</v>
      </c>
      <c r="B31" s="23">
        <v>154921</v>
      </c>
      <c r="C31" s="23" t="s">
        <v>412</v>
      </c>
      <c r="D31" s="23" t="s">
        <v>75</v>
      </c>
      <c r="E31" s="24" t="s">
        <v>76</v>
      </c>
      <c r="F31" s="24" t="s">
        <v>77</v>
      </c>
      <c r="G31" s="24" t="s">
        <v>413</v>
      </c>
      <c r="H31" s="24" t="s">
        <v>414</v>
      </c>
      <c r="I31" s="23" t="s">
        <v>415</v>
      </c>
      <c r="J31" s="23" t="s">
        <v>416</v>
      </c>
      <c r="K31" s="23" t="s">
        <v>417</v>
      </c>
      <c r="L31" s="23" t="s">
        <v>172</v>
      </c>
      <c r="M31" s="23" t="s">
        <v>306</v>
      </c>
      <c r="N31" s="29"/>
    </row>
    <row r="32" spans="1:14" ht="45" x14ac:dyDescent="0.25">
      <c r="A32" s="28">
        <v>168089</v>
      </c>
      <c r="B32" s="23">
        <v>154920</v>
      </c>
      <c r="C32" s="23" t="s">
        <v>418</v>
      </c>
      <c r="D32" s="23" t="s">
        <v>18</v>
      </c>
      <c r="E32" s="24" t="s">
        <v>69</v>
      </c>
      <c r="F32" s="24" t="s">
        <v>159</v>
      </c>
      <c r="G32" s="24" t="s">
        <v>413</v>
      </c>
      <c r="H32" s="24" t="s">
        <v>414</v>
      </c>
      <c r="I32" s="23" t="s">
        <v>415</v>
      </c>
      <c r="J32" s="23" t="s">
        <v>416</v>
      </c>
      <c r="K32" s="23" t="s">
        <v>417</v>
      </c>
      <c r="L32" s="23" t="s">
        <v>172</v>
      </c>
      <c r="M32" s="23" t="s">
        <v>306</v>
      </c>
      <c r="N32" s="29"/>
    </row>
    <row r="33" spans="1:14" ht="30" x14ac:dyDescent="0.25">
      <c r="A33" s="28">
        <v>180862</v>
      </c>
      <c r="B33" s="23">
        <v>154696</v>
      </c>
      <c r="C33" s="23" t="s">
        <v>419</v>
      </c>
      <c r="D33" s="23" t="s">
        <v>14</v>
      </c>
      <c r="E33" s="24" t="s">
        <v>34</v>
      </c>
      <c r="F33" s="24" t="s">
        <v>35</v>
      </c>
      <c r="G33" s="24" t="s">
        <v>420</v>
      </c>
      <c r="H33" s="24" t="s">
        <v>421</v>
      </c>
      <c r="I33" s="23" t="s">
        <v>422</v>
      </c>
      <c r="J33" s="23" t="s">
        <v>423</v>
      </c>
      <c r="K33" s="23" t="s">
        <v>424</v>
      </c>
      <c r="L33" s="23" t="s">
        <v>17</v>
      </c>
      <c r="M33" s="23" t="s">
        <v>17</v>
      </c>
      <c r="N33" s="29"/>
    </row>
    <row r="34" spans="1:14" ht="30" x14ac:dyDescent="0.25">
      <c r="A34" s="28">
        <v>180863</v>
      </c>
      <c r="B34" s="23">
        <v>154695</v>
      </c>
      <c r="C34" s="23" t="s">
        <v>425</v>
      </c>
      <c r="D34" s="23" t="s">
        <v>24</v>
      </c>
      <c r="E34" s="24" t="s">
        <v>112</v>
      </c>
      <c r="F34" s="24" t="s">
        <v>56</v>
      </c>
      <c r="G34" s="24" t="s">
        <v>426</v>
      </c>
      <c r="H34" s="24" t="s">
        <v>427</v>
      </c>
      <c r="I34" s="23" t="s">
        <v>428</v>
      </c>
      <c r="J34" s="23" t="s">
        <v>423</v>
      </c>
      <c r="K34" s="23" t="s">
        <v>424</v>
      </c>
      <c r="L34" s="23" t="s">
        <v>17</v>
      </c>
      <c r="M34" s="23" t="s">
        <v>33</v>
      </c>
      <c r="N34" s="29"/>
    </row>
    <row r="35" spans="1:14" ht="30" x14ac:dyDescent="0.25">
      <c r="A35" s="28">
        <v>169109</v>
      </c>
      <c r="B35" s="23">
        <v>154697</v>
      </c>
      <c r="C35" s="23" t="s">
        <v>429</v>
      </c>
      <c r="D35" s="23" t="s">
        <v>42</v>
      </c>
      <c r="E35" s="24" t="s">
        <v>218</v>
      </c>
      <c r="F35" s="24" t="s">
        <v>107</v>
      </c>
      <c r="G35" s="24" t="s">
        <v>430</v>
      </c>
      <c r="H35" s="24" t="s">
        <v>431</v>
      </c>
      <c r="I35" s="23" t="s">
        <v>432</v>
      </c>
      <c r="J35" s="23" t="s">
        <v>423</v>
      </c>
      <c r="K35" s="23" t="s">
        <v>424</v>
      </c>
      <c r="L35" s="23" t="s">
        <v>38</v>
      </c>
      <c r="M35" s="23" t="s">
        <v>38</v>
      </c>
      <c r="N35" s="29"/>
    </row>
    <row r="36" spans="1:14" ht="30" x14ac:dyDescent="0.25">
      <c r="A36" s="28">
        <v>169107</v>
      </c>
      <c r="B36" s="23">
        <v>154693</v>
      </c>
      <c r="C36" s="23" t="s">
        <v>433</v>
      </c>
      <c r="D36" s="23" t="s">
        <v>24</v>
      </c>
      <c r="E36" s="24" t="s">
        <v>112</v>
      </c>
      <c r="F36" s="24" t="s">
        <v>434</v>
      </c>
      <c r="G36" s="24" t="s">
        <v>430</v>
      </c>
      <c r="H36" s="24" t="s">
        <v>431</v>
      </c>
      <c r="I36" s="23" t="s">
        <v>432</v>
      </c>
      <c r="J36" s="23" t="s">
        <v>423</v>
      </c>
      <c r="K36" s="23" t="s">
        <v>424</v>
      </c>
      <c r="L36" s="23" t="s">
        <v>38</v>
      </c>
      <c r="M36" s="23" t="s">
        <v>38</v>
      </c>
      <c r="N36" s="29"/>
    </row>
    <row r="37" spans="1:14" ht="30" x14ac:dyDescent="0.25">
      <c r="A37" s="28">
        <v>175486</v>
      </c>
      <c r="B37" s="23">
        <v>154692</v>
      </c>
      <c r="C37" s="23" t="s">
        <v>435</v>
      </c>
      <c r="D37" s="23" t="s">
        <v>14</v>
      </c>
      <c r="E37" s="24" t="s">
        <v>61</v>
      </c>
      <c r="F37" s="24" t="s">
        <v>62</v>
      </c>
      <c r="G37" s="24" t="s">
        <v>194</v>
      </c>
      <c r="H37" s="24" t="s">
        <v>195</v>
      </c>
      <c r="I37" s="23" t="s">
        <v>196</v>
      </c>
      <c r="J37" s="23" t="s">
        <v>423</v>
      </c>
      <c r="K37" s="23" t="s">
        <v>424</v>
      </c>
      <c r="L37" s="23" t="s">
        <v>17</v>
      </c>
      <c r="M37" s="23" t="s">
        <v>17</v>
      </c>
      <c r="N37" s="29"/>
    </row>
    <row r="38" spans="1:14" ht="30" x14ac:dyDescent="0.25">
      <c r="A38" s="28">
        <v>175488</v>
      </c>
      <c r="B38" s="23">
        <v>154691</v>
      </c>
      <c r="C38" s="23" t="s">
        <v>436</v>
      </c>
      <c r="D38" s="23" t="s">
        <v>54</v>
      </c>
      <c r="E38" s="24" t="s">
        <v>221</v>
      </c>
      <c r="F38" s="24" t="s">
        <v>222</v>
      </c>
      <c r="G38" s="24" t="s">
        <v>194</v>
      </c>
      <c r="H38" s="24" t="s">
        <v>195</v>
      </c>
      <c r="I38" s="23" t="s">
        <v>196</v>
      </c>
      <c r="J38" s="23" t="s">
        <v>423</v>
      </c>
      <c r="K38" s="23" t="s">
        <v>424</v>
      </c>
      <c r="L38" s="23" t="s">
        <v>17</v>
      </c>
      <c r="M38" s="23" t="s">
        <v>17</v>
      </c>
      <c r="N38" s="29"/>
    </row>
    <row r="39" spans="1:14" ht="30" x14ac:dyDescent="0.25">
      <c r="A39" s="28">
        <v>163107</v>
      </c>
      <c r="B39" s="23">
        <v>154731</v>
      </c>
      <c r="C39" s="23" t="s">
        <v>437</v>
      </c>
      <c r="D39" s="23" t="s">
        <v>122</v>
      </c>
      <c r="E39" s="24" t="s">
        <v>243</v>
      </c>
      <c r="F39" s="24" t="s">
        <v>438</v>
      </c>
      <c r="G39" s="24" t="s">
        <v>439</v>
      </c>
      <c r="H39" s="24" t="s">
        <v>440</v>
      </c>
      <c r="I39" s="23" t="s">
        <v>441</v>
      </c>
      <c r="J39" s="23" t="s">
        <v>423</v>
      </c>
      <c r="K39" s="23" t="s">
        <v>424</v>
      </c>
      <c r="L39" s="23" t="s">
        <v>189</v>
      </c>
      <c r="M39" s="23" t="s">
        <v>442</v>
      </c>
      <c r="N39" s="29"/>
    </row>
    <row r="40" spans="1:14" ht="30" x14ac:dyDescent="0.25">
      <c r="A40" s="28">
        <v>170482</v>
      </c>
      <c r="B40" s="23">
        <v>154919</v>
      </c>
      <c r="C40" s="23" t="s">
        <v>443</v>
      </c>
      <c r="D40" s="23" t="s">
        <v>174</v>
      </c>
      <c r="E40" s="24" t="s">
        <v>175</v>
      </c>
      <c r="F40" s="24" t="s">
        <v>176</v>
      </c>
      <c r="G40" s="24" t="s">
        <v>444</v>
      </c>
      <c r="H40" s="24" t="s">
        <v>445</v>
      </c>
      <c r="I40" s="23" t="s">
        <v>446</v>
      </c>
      <c r="J40" s="23" t="s">
        <v>447</v>
      </c>
      <c r="K40" s="23" t="s">
        <v>448</v>
      </c>
      <c r="L40" s="23" t="s">
        <v>17</v>
      </c>
      <c r="M40" s="23" t="s">
        <v>17</v>
      </c>
      <c r="N40" s="29"/>
    </row>
    <row r="41" spans="1:14" ht="30" x14ac:dyDescent="0.25">
      <c r="A41" s="28">
        <v>170480</v>
      </c>
      <c r="B41" s="23">
        <v>154918</v>
      </c>
      <c r="C41" s="23" t="s">
        <v>449</v>
      </c>
      <c r="D41" s="23" t="s">
        <v>18</v>
      </c>
      <c r="E41" s="24" t="s">
        <v>69</v>
      </c>
      <c r="F41" s="24" t="s">
        <v>70</v>
      </c>
      <c r="G41" s="24" t="s">
        <v>444</v>
      </c>
      <c r="H41" s="24" t="s">
        <v>445</v>
      </c>
      <c r="I41" s="23" t="s">
        <v>446</v>
      </c>
      <c r="J41" s="23" t="s">
        <v>447</v>
      </c>
      <c r="K41" s="23" t="s">
        <v>448</v>
      </c>
      <c r="L41" s="23" t="s">
        <v>17</v>
      </c>
      <c r="M41" s="23" t="s">
        <v>17</v>
      </c>
      <c r="N41" s="29"/>
    </row>
    <row r="42" spans="1:14" ht="30" x14ac:dyDescent="0.25">
      <c r="A42" s="28">
        <v>170481</v>
      </c>
      <c r="B42" s="23">
        <v>154917</v>
      </c>
      <c r="C42" s="23" t="s">
        <v>450</v>
      </c>
      <c r="D42" s="23" t="s">
        <v>75</v>
      </c>
      <c r="E42" s="24" t="s">
        <v>76</v>
      </c>
      <c r="F42" s="24" t="s">
        <v>180</v>
      </c>
      <c r="G42" s="24" t="s">
        <v>444</v>
      </c>
      <c r="H42" s="24" t="s">
        <v>445</v>
      </c>
      <c r="I42" s="23" t="s">
        <v>446</v>
      </c>
      <c r="J42" s="23" t="s">
        <v>447</v>
      </c>
      <c r="K42" s="23" t="s">
        <v>448</v>
      </c>
      <c r="L42" s="23" t="s">
        <v>17</v>
      </c>
      <c r="M42" s="23" t="s">
        <v>17</v>
      </c>
      <c r="N42" s="29"/>
    </row>
    <row r="43" spans="1:14" ht="30" x14ac:dyDescent="0.25">
      <c r="A43" s="28">
        <v>170479</v>
      </c>
      <c r="B43" s="23">
        <v>154916</v>
      </c>
      <c r="C43" s="23" t="s">
        <v>451</v>
      </c>
      <c r="D43" s="23" t="s">
        <v>86</v>
      </c>
      <c r="E43" s="24" t="s">
        <v>87</v>
      </c>
      <c r="F43" s="24" t="s">
        <v>452</v>
      </c>
      <c r="G43" s="24" t="s">
        <v>444</v>
      </c>
      <c r="H43" s="24" t="s">
        <v>445</v>
      </c>
      <c r="I43" s="23" t="s">
        <v>446</v>
      </c>
      <c r="J43" s="23" t="s">
        <v>447</v>
      </c>
      <c r="K43" s="23" t="s">
        <v>448</v>
      </c>
      <c r="L43" s="23" t="s">
        <v>17</v>
      </c>
      <c r="M43" s="23" t="s">
        <v>17</v>
      </c>
      <c r="N43" s="29"/>
    </row>
    <row r="44" spans="1:14" ht="30" x14ac:dyDescent="0.25">
      <c r="A44" s="28">
        <v>180542</v>
      </c>
      <c r="B44" s="23">
        <v>154729</v>
      </c>
      <c r="C44" s="23" t="s">
        <v>453</v>
      </c>
      <c r="D44" s="23" t="s">
        <v>122</v>
      </c>
      <c r="E44" s="24" t="s">
        <v>123</v>
      </c>
      <c r="F44" s="24" t="s">
        <v>124</v>
      </c>
      <c r="G44" s="24" t="s">
        <v>454</v>
      </c>
      <c r="H44" s="24" t="s">
        <v>455</v>
      </c>
      <c r="I44" s="23" t="s">
        <v>456</v>
      </c>
      <c r="J44" s="23" t="s">
        <v>447</v>
      </c>
      <c r="K44" s="23" t="s">
        <v>448</v>
      </c>
      <c r="L44" s="23" t="s">
        <v>71</v>
      </c>
      <c r="M44" s="23" t="s">
        <v>114</v>
      </c>
      <c r="N44" s="29"/>
    </row>
    <row r="45" spans="1:14" ht="30" x14ac:dyDescent="0.25">
      <c r="A45" s="28">
        <v>180970</v>
      </c>
      <c r="B45" s="23">
        <v>154730</v>
      </c>
      <c r="C45" s="23" t="s">
        <v>457</v>
      </c>
      <c r="D45" s="23" t="s">
        <v>122</v>
      </c>
      <c r="E45" s="24" t="s">
        <v>123</v>
      </c>
      <c r="F45" s="24" t="s">
        <v>124</v>
      </c>
      <c r="G45" s="24" t="s">
        <v>458</v>
      </c>
      <c r="H45" s="24" t="s">
        <v>459</v>
      </c>
      <c r="I45" s="23" t="s">
        <v>460</v>
      </c>
      <c r="J45" s="23" t="s">
        <v>447</v>
      </c>
      <c r="K45" s="23" t="s">
        <v>448</v>
      </c>
      <c r="L45" s="23" t="s">
        <v>189</v>
      </c>
      <c r="M45" s="23" t="s">
        <v>442</v>
      </c>
      <c r="N45" s="29"/>
    </row>
    <row r="46" spans="1:14" ht="30" x14ac:dyDescent="0.25">
      <c r="A46" s="28">
        <v>170484</v>
      </c>
      <c r="B46" s="23">
        <v>151387</v>
      </c>
      <c r="C46" s="23" t="s">
        <v>461</v>
      </c>
      <c r="D46" s="23" t="s">
        <v>27</v>
      </c>
      <c r="E46" s="24" t="s">
        <v>28</v>
      </c>
      <c r="F46" s="24" t="s">
        <v>29</v>
      </c>
      <c r="G46" s="24" t="s">
        <v>444</v>
      </c>
      <c r="H46" s="24" t="s">
        <v>445</v>
      </c>
      <c r="I46" s="23" t="s">
        <v>446</v>
      </c>
      <c r="J46" s="23" t="s">
        <v>447</v>
      </c>
      <c r="K46" s="23" t="s">
        <v>448</v>
      </c>
      <c r="L46" s="23" t="s">
        <v>17</v>
      </c>
      <c r="M46" s="23" t="s">
        <v>17</v>
      </c>
      <c r="N46" s="29"/>
    </row>
    <row r="47" spans="1:14" ht="30" x14ac:dyDescent="0.25">
      <c r="A47" s="28">
        <v>186150</v>
      </c>
      <c r="B47" s="23">
        <v>154830</v>
      </c>
      <c r="C47" s="23" t="s">
        <v>462</v>
      </c>
      <c r="D47" s="23" t="s">
        <v>27</v>
      </c>
      <c r="E47" s="24" t="s">
        <v>28</v>
      </c>
      <c r="F47" s="24" t="s">
        <v>29</v>
      </c>
      <c r="G47" s="24" t="s">
        <v>165</v>
      </c>
      <c r="H47" s="24" t="s">
        <v>166</v>
      </c>
      <c r="I47" s="23" t="s">
        <v>167</v>
      </c>
      <c r="J47" s="23" t="s">
        <v>463</v>
      </c>
      <c r="K47" s="23" t="s">
        <v>464</v>
      </c>
      <c r="L47" s="23" t="s">
        <v>17</v>
      </c>
      <c r="M47" s="23" t="s">
        <v>26</v>
      </c>
      <c r="N47" s="29"/>
    </row>
    <row r="48" spans="1:14" ht="30" x14ac:dyDescent="0.25">
      <c r="A48" s="28">
        <v>186152</v>
      </c>
      <c r="B48" s="23">
        <v>154829</v>
      </c>
      <c r="C48" s="23" t="s">
        <v>465</v>
      </c>
      <c r="D48" s="23" t="s">
        <v>27</v>
      </c>
      <c r="E48" s="24" t="s">
        <v>28</v>
      </c>
      <c r="F48" s="24" t="s">
        <v>29</v>
      </c>
      <c r="G48" s="24" t="s">
        <v>165</v>
      </c>
      <c r="H48" s="24" t="s">
        <v>166</v>
      </c>
      <c r="I48" s="23" t="s">
        <v>167</v>
      </c>
      <c r="J48" s="23" t="s">
        <v>463</v>
      </c>
      <c r="K48" s="23" t="s">
        <v>464</v>
      </c>
      <c r="L48" s="23" t="s">
        <v>17</v>
      </c>
      <c r="M48" s="23" t="s">
        <v>26</v>
      </c>
      <c r="N48" s="29"/>
    </row>
    <row r="49" spans="1:14" ht="30" x14ac:dyDescent="0.25">
      <c r="A49" s="28">
        <v>186151</v>
      </c>
      <c r="B49" s="23">
        <v>154828</v>
      </c>
      <c r="C49" s="23" t="s">
        <v>466</v>
      </c>
      <c r="D49" s="23" t="s">
        <v>27</v>
      </c>
      <c r="E49" s="24" t="s">
        <v>28</v>
      </c>
      <c r="F49" s="24" t="s">
        <v>29</v>
      </c>
      <c r="G49" s="24" t="s">
        <v>165</v>
      </c>
      <c r="H49" s="24" t="s">
        <v>166</v>
      </c>
      <c r="I49" s="23" t="s">
        <v>167</v>
      </c>
      <c r="J49" s="23" t="s">
        <v>463</v>
      </c>
      <c r="K49" s="23" t="s">
        <v>464</v>
      </c>
      <c r="L49" s="23" t="s">
        <v>17</v>
      </c>
      <c r="M49" s="23" t="s">
        <v>26</v>
      </c>
      <c r="N49" s="29"/>
    </row>
    <row r="50" spans="1:14" ht="30" x14ac:dyDescent="0.25">
      <c r="A50" s="28">
        <v>171705</v>
      </c>
      <c r="B50" s="23">
        <v>154949</v>
      </c>
      <c r="C50" s="23" t="s">
        <v>467</v>
      </c>
      <c r="D50" s="23" t="s">
        <v>86</v>
      </c>
      <c r="E50" s="24" t="s">
        <v>87</v>
      </c>
      <c r="F50" s="24" t="s">
        <v>374</v>
      </c>
      <c r="G50" s="24" t="s">
        <v>135</v>
      </c>
      <c r="H50" s="24" t="s">
        <v>136</v>
      </c>
      <c r="I50" s="23" t="s">
        <v>137</v>
      </c>
      <c r="J50" s="23" t="s">
        <v>463</v>
      </c>
      <c r="K50" s="23" t="s">
        <v>464</v>
      </c>
      <c r="L50" s="23" t="s">
        <v>17</v>
      </c>
      <c r="M50" s="23" t="s">
        <v>17</v>
      </c>
      <c r="N50" s="29"/>
    </row>
    <row r="51" spans="1:14" ht="30" x14ac:dyDescent="0.25">
      <c r="A51" s="28">
        <v>166238</v>
      </c>
      <c r="B51" s="23">
        <v>151389</v>
      </c>
      <c r="C51" s="23" t="s">
        <v>468</v>
      </c>
      <c r="D51" s="23" t="s">
        <v>27</v>
      </c>
      <c r="E51" s="24" t="s">
        <v>40</v>
      </c>
      <c r="F51" s="24" t="s">
        <v>102</v>
      </c>
      <c r="G51" s="24" t="s">
        <v>383</v>
      </c>
      <c r="H51" s="24" t="s">
        <v>384</v>
      </c>
      <c r="I51" s="23" t="s">
        <v>385</v>
      </c>
      <c r="J51" s="23" t="s">
        <v>463</v>
      </c>
      <c r="K51" s="23" t="s">
        <v>464</v>
      </c>
      <c r="L51" s="23" t="s">
        <v>17</v>
      </c>
      <c r="M51" s="23" t="s">
        <v>72</v>
      </c>
      <c r="N51" s="29"/>
    </row>
    <row r="52" spans="1:14" ht="30" x14ac:dyDescent="0.25">
      <c r="A52" s="28">
        <v>166243</v>
      </c>
      <c r="B52" s="23">
        <v>154933</v>
      </c>
      <c r="C52" s="23" t="s">
        <v>469</v>
      </c>
      <c r="D52" s="23" t="s">
        <v>18</v>
      </c>
      <c r="E52" s="24" t="s">
        <v>19</v>
      </c>
      <c r="F52" s="24" t="s">
        <v>20</v>
      </c>
      <c r="G52" s="24" t="s">
        <v>135</v>
      </c>
      <c r="H52" s="24" t="s">
        <v>136</v>
      </c>
      <c r="I52" s="23" t="s">
        <v>137</v>
      </c>
      <c r="J52" s="23" t="s">
        <v>470</v>
      </c>
      <c r="K52" s="23" t="s">
        <v>471</v>
      </c>
      <c r="L52" s="23" t="s">
        <v>17</v>
      </c>
      <c r="M52" s="23" t="s">
        <v>17</v>
      </c>
      <c r="N52" s="29"/>
    </row>
    <row r="53" spans="1:14" ht="30" x14ac:dyDescent="0.25">
      <c r="A53" s="28">
        <v>180341</v>
      </c>
      <c r="B53" s="23">
        <v>154728</v>
      </c>
      <c r="C53" s="23" t="s">
        <v>472</v>
      </c>
      <c r="D53" s="23" t="s">
        <v>122</v>
      </c>
      <c r="E53" s="24" t="s">
        <v>123</v>
      </c>
      <c r="F53" s="24" t="s">
        <v>124</v>
      </c>
      <c r="G53" s="24" t="s">
        <v>473</v>
      </c>
      <c r="H53" s="24" t="s">
        <v>474</v>
      </c>
      <c r="I53" s="23" t="s">
        <v>475</v>
      </c>
      <c r="J53" s="23" t="s">
        <v>470</v>
      </c>
      <c r="K53" s="23" t="s">
        <v>471</v>
      </c>
      <c r="L53" s="23" t="s">
        <v>63</v>
      </c>
      <c r="M53" s="23" t="s">
        <v>476</v>
      </c>
      <c r="N53" s="29"/>
    </row>
    <row r="54" spans="1:14" ht="30" x14ac:dyDescent="0.25">
      <c r="A54" s="28">
        <v>172583</v>
      </c>
      <c r="B54" s="23">
        <v>154907</v>
      </c>
      <c r="C54" s="23" t="s">
        <v>477</v>
      </c>
      <c r="D54" s="23" t="s">
        <v>86</v>
      </c>
      <c r="E54" s="24" t="s">
        <v>478</v>
      </c>
      <c r="F54" s="24" t="s">
        <v>479</v>
      </c>
      <c r="G54" s="24" t="s">
        <v>480</v>
      </c>
      <c r="H54" s="24" t="s">
        <v>481</v>
      </c>
      <c r="I54" s="23" t="s">
        <v>482</v>
      </c>
      <c r="J54" s="23" t="s">
        <v>470</v>
      </c>
      <c r="K54" s="23" t="s">
        <v>471</v>
      </c>
      <c r="L54" s="23" t="s">
        <v>17</v>
      </c>
      <c r="M54" s="23" t="s">
        <v>33</v>
      </c>
      <c r="N54" s="29"/>
    </row>
    <row r="55" spans="1:14" ht="30" x14ac:dyDescent="0.25">
      <c r="A55" s="28">
        <v>187850</v>
      </c>
      <c r="B55" s="23">
        <v>154848</v>
      </c>
      <c r="C55" s="23" t="s">
        <v>483</v>
      </c>
      <c r="D55" s="23" t="s">
        <v>42</v>
      </c>
      <c r="E55" s="24" t="s">
        <v>132</v>
      </c>
      <c r="F55" s="24" t="s">
        <v>212</v>
      </c>
      <c r="G55" s="24" t="s">
        <v>484</v>
      </c>
      <c r="H55" s="24" t="s">
        <v>485</v>
      </c>
      <c r="I55" s="23" t="s">
        <v>486</v>
      </c>
      <c r="J55" s="23" t="s">
        <v>487</v>
      </c>
      <c r="K55" s="23" t="s">
        <v>488</v>
      </c>
      <c r="L55" s="23" t="s">
        <v>17</v>
      </c>
      <c r="M55" s="23" t="s">
        <v>26</v>
      </c>
      <c r="N55" s="29"/>
    </row>
    <row r="56" spans="1:14" ht="30" x14ac:dyDescent="0.25">
      <c r="A56" s="28">
        <v>187848</v>
      </c>
      <c r="B56" s="23">
        <v>154849</v>
      </c>
      <c r="C56" s="23" t="s">
        <v>489</v>
      </c>
      <c r="D56" s="23" t="s">
        <v>42</v>
      </c>
      <c r="E56" s="24" t="s">
        <v>490</v>
      </c>
      <c r="F56" s="24" t="s">
        <v>491</v>
      </c>
      <c r="G56" s="24" t="s">
        <v>484</v>
      </c>
      <c r="H56" s="24" t="s">
        <v>485</v>
      </c>
      <c r="I56" s="23" t="s">
        <v>486</v>
      </c>
      <c r="J56" s="23" t="s">
        <v>487</v>
      </c>
      <c r="K56" s="23" t="s">
        <v>488</v>
      </c>
      <c r="L56" s="23" t="s">
        <v>17</v>
      </c>
      <c r="M56" s="23" t="s">
        <v>26</v>
      </c>
      <c r="N56" s="29"/>
    </row>
    <row r="57" spans="1:14" ht="30" x14ac:dyDescent="0.25">
      <c r="A57" s="28">
        <v>187849</v>
      </c>
      <c r="B57" s="23">
        <v>154850</v>
      </c>
      <c r="C57" s="23" t="s">
        <v>492</v>
      </c>
      <c r="D57" s="23" t="s">
        <v>24</v>
      </c>
      <c r="E57" s="24" t="s">
        <v>112</v>
      </c>
      <c r="F57" s="24" t="s">
        <v>84</v>
      </c>
      <c r="G57" s="24" t="s">
        <v>484</v>
      </c>
      <c r="H57" s="24" t="s">
        <v>485</v>
      </c>
      <c r="I57" s="23" t="s">
        <v>486</v>
      </c>
      <c r="J57" s="23" t="s">
        <v>487</v>
      </c>
      <c r="K57" s="23" t="s">
        <v>488</v>
      </c>
      <c r="L57" s="23" t="s">
        <v>17</v>
      </c>
      <c r="M57" s="23" t="s">
        <v>26</v>
      </c>
      <c r="N57" s="29"/>
    </row>
    <row r="58" spans="1:14" ht="30" x14ac:dyDescent="0.25">
      <c r="A58" s="28">
        <v>102775</v>
      </c>
      <c r="B58" s="23">
        <v>154767</v>
      </c>
      <c r="C58" s="23" t="s">
        <v>493</v>
      </c>
      <c r="D58" s="23" t="s">
        <v>30</v>
      </c>
      <c r="E58" s="24" t="s">
        <v>46</v>
      </c>
      <c r="F58" s="24" t="s">
        <v>289</v>
      </c>
      <c r="G58" s="24" t="s">
        <v>494</v>
      </c>
      <c r="H58" s="24" t="s">
        <v>495</v>
      </c>
      <c r="I58" s="23" t="s">
        <v>496</v>
      </c>
      <c r="J58" s="23" t="s">
        <v>487</v>
      </c>
      <c r="K58" s="23" t="s">
        <v>488</v>
      </c>
      <c r="L58" s="23" t="s">
        <v>17</v>
      </c>
      <c r="M58" s="23" t="s">
        <v>17</v>
      </c>
      <c r="N58" s="29"/>
    </row>
    <row r="59" spans="1:14" ht="30" x14ac:dyDescent="0.25">
      <c r="A59" s="28">
        <v>187844</v>
      </c>
      <c r="B59" s="23">
        <v>151495</v>
      </c>
      <c r="C59" s="23" t="s">
        <v>497</v>
      </c>
      <c r="D59" s="23" t="s">
        <v>42</v>
      </c>
      <c r="E59" s="24" t="s">
        <v>132</v>
      </c>
      <c r="F59" s="24" t="s">
        <v>212</v>
      </c>
      <c r="G59" s="24" t="s">
        <v>498</v>
      </c>
      <c r="H59" s="24" t="s">
        <v>485</v>
      </c>
      <c r="I59" s="23" t="s">
        <v>499</v>
      </c>
      <c r="J59" s="23" t="s">
        <v>487</v>
      </c>
      <c r="K59" s="23" t="s">
        <v>488</v>
      </c>
      <c r="L59" s="23" t="s">
        <v>17</v>
      </c>
      <c r="M59" s="23" t="s">
        <v>17</v>
      </c>
      <c r="N59" s="29"/>
    </row>
    <row r="60" spans="1:14" ht="30" x14ac:dyDescent="0.25">
      <c r="A60" s="28">
        <v>187847</v>
      </c>
      <c r="B60" s="23">
        <v>151496</v>
      </c>
      <c r="C60" s="23" t="s">
        <v>500</v>
      </c>
      <c r="D60" s="23" t="s">
        <v>42</v>
      </c>
      <c r="E60" s="24" t="s">
        <v>501</v>
      </c>
      <c r="F60" s="24" t="s">
        <v>502</v>
      </c>
      <c r="G60" s="24" t="s">
        <v>498</v>
      </c>
      <c r="H60" s="24" t="s">
        <v>485</v>
      </c>
      <c r="I60" s="23" t="s">
        <v>499</v>
      </c>
      <c r="J60" s="23" t="s">
        <v>487</v>
      </c>
      <c r="K60" s="23" t="s">
        <v>488</v>
      </c>
      <c r="L60" s="23" t="s">
        <v>17</v>
      </c>
      <c r="M60" s="23" t="s">
        <v>17</v>
      </c>
      <c r="N60" s="29"/>
    </row>
    <row r="61" spans="1:14" ht="30" x14ac:dyDescent="0.25">
      <c r="A61" s="28">
        <v>187846</v>
      </c>
      <c r="B61" s="23">
        <v>154847</v>
      </c>
      <c r="C61" s="23" t="s">
        <v>503</v>
      </c>
      <c r="D61" s="23" t="s">
        <v>24</v>
      </c>
      <c r="E61" s="24" t="s">
        <v>112</v>
      </c>
      <c r="F61" s="24" t="s">
        <v>84</v>
      </c>
      <c r="G61" s="24" t="s">
        <v>498</v>
      </c>
      <c r="H61" s="24" t="s">
        <v>485</v>
      </c>
      <c r="I61" s="23" t="s">
        <v>499</v>
      </c>
      <c r="J61" s="23" t="s">
        <v>487</v>
      </c>
      <c r="K61" s="23" t="s">
        <v>488</v>
      </c>
      <c r="L61" s="23" t="s">
        <v>17</v>
      </c>
      <c r="M61" s="23" t="s">
        <v>17</v>
      </c>
      <c r="N61" s="29"/>
    </row>
    <row r="62" spans="1:14" ht="30" x14ac:dyDescent="0.25">
      <c r="A62" s="28">
        <v>148569</v>
      </c>
      <c r="B62" s="23">
        <v>154766</v>
      </c>
      <c r="C62" s="23" t="s">
        <v>504</v>
      </c>
      <c r="D62" s="23" t="s">
        <v>30</v>
      </c>
      <c r="E62" s="24" t="s">
        <v>31</v>
      </c>
      <c r="F62" s="24" t="s">
        <v>289</v>
      </c>
      <c r="G62" s="24" t="s">
        <v>505</v>
      </c>
      <c r="H62" s="24" t="s">
        <v>506</v>
      </c>
      <c r="I62" s="23" t="s">
        <v>507</v>
      </c>
      <c r="J62" s="23" t="s">
        <v>508</v>
      </c>
      <c r="K62" s="23" t="s">
        <v>509</v>
      </c>
      <c r="L62" s="23" t="s">
        <v>17</v>
      </c>
      <c r="M62" s="23" t="s">
        <v>17</v>
      </c>
      <c r="N62" s="29"/>
    </row>
    <row r="63" spans="1:14" x14ac:dyDescent="0.25">
      <c r="A63" s="28">
        <v>136700</v>
      </c>
      <c r="B63" s="23">
        <v>154906</v>
      </c>
      <c r="C63" s="23" t="s">
        <v>510</v>
      </c>
      <c r="D63" s="23" t="s">
        <v>86</v>
      </c>
      <c r="E63" s="24" t="s">
        <v>478</v>
      </c>
      <c r="F63" s="24" t="s">
        <v>160</v>
      </c>
      <c r="G63" s="24" t="s">
        <v>245</v>
      </c>
      <c r="H63" s="24" t="s">
        <v>246</v>
      </c>
      <c r="I63" s="23" t="s">
        <v>247</v>
      </c>
      <c r="J63" s="23" t="s">
        <v>508</v>
      </c>
      <c r="K63" s="23" t="s">
        <v>509</v>
      </c>
      <c r="L63" s="23" t="s">
        <v>17</v>
      </c>
      <c r="M63" s="23" t="s">
        <v>17</v>
      </c>
      <c r="N63" s="29"/>
    </row>
    <row r="64" spans="1:14" ht="30" x14ac:dyDescent="0.25">
      <c r="A64" s="28">
        <v>189588</v>
      </c>
      <c r="B64" s="23">
        <v>154837</v>
      </c>
      <c r="C64" s="23" t="s">
        <v>511</v>
      </c>
      <c r="D64" s="23" t="s">
        <v>57</v>
      </c>
      <c r="E64" s="24" t="s">
        <v>512</v>
      </c>
      <c r="F64" s="24" t="s">
        <v>58</v>
      </c>
      <c r="G64" s="24" t="s">
        <v>513</v>
      </c>
      <c r="H64" s="24" t="s">
        <v>514</v>
      </c>
      <c r="I64" s="23" t="s">
        <v>515</v>
      </c>
      <c r="J64" s="23" t="s">
        <v>508</v>
      </c>
      <c r="K64" s="23" t="s">
        <v>509</v>
      </c>
      <c r="L64" s="23" t="s">
        <v>17</v>
      </c>
      <c r="M64" s="23" t="s">
        <v>17</v>
      </c>
      <c r="N64" s="29"/>
    </row>
    <row r="65" spans="1:14" ht="45" x14ac:dyDescent="0.25">
      <c r="A65" s="28">
        <v>183234</v>
      </c>
      <c r="B65" s="23">
        <v>154902</v>
      </c>
      <c r="C65" s="23" t="s">
        <v>516</v>
      </c>
      <c r="D65" s="23" t="s">
        <v>75</v>
      </c>
      <c r="E65" s="24" t="s">
        <v>517</v>
      </c>
      <c r="F65" s="24" t="s">
        <v>153</v>
      </c>
      <c r="G65" s="24" t="s">
        <v>206</v>
      </c>
      <c r="H65" s="24" t="s">
        <v>207</v>
      </c>
      <c r="I65" s="23" t="s">
        <v>208</v>
      </c>
      <c r="J65" s="23" t="s">
        <v>508</v>
      </c>
      <c r="K65" s="23" t="s">
        <v>509</v>
      </c>
      <c r="L65" s="23" t="s">
        <v>17</v>
      </c>
      <c r="M65" s="23" t="s">
        <v>17</v>
      </c>
      <c r="N65" s="29"/>
    </row>
    <row r="66" spans="1:14" ht="45" x14ac:dyDescent="0.25">
      <c r="A66" s="28">
        <v>183235</v>
      </c>
      <c r="B66" s="23">
        <v>154903</v>
      </c>
      <c r="C66" s="23" t="s">
        <v>518</v>
      </c>
      <c r="D66" s="23" t="s">
        <v>18</v>
      </c>
      <c r="E66" s="24" t="s">
        <v>90</v>
      </c>
      <c r="F66" s="24" t="s">
        <v>307</v>
      </c>
      <c r="G66" s="24" t="s">
        <v>206</v>
      </c>
      <c r="H66" s="24" t="s">
        <v>207</v>
      </c>
      <c r="I66" s="23" t="s">
        <v>208</v>
      </c>
      <c r="J66" s="23" t="s">
        <v>508</v>
      </c>
      <c r="K66" s="23" t="s">
        <v>509</v>
      </c>
      <c r="L66" s="23" t="s">
        <v>17</v>
      </c>
      <c r="M66" s="23" t="s">
        <v>17</v>
      </c>
      <c r="N66" s="29"/>
    </row>
    <row r="67" spans="1:14" ht="45" x14ac:dyDescent="0.25">
      <c r="A67" s="28">
        <v>173620</v>
      </c>
      <c r="B67" s="23">
        <v>154904</v>
      </c>
      <c r="C67" s="23" t="s">
        <v>519</v>
      </c>
      <c r="D67" s="23" t="s">
        <v>18</v>
      </c>
      <c r="E67" s="24" t="s">
        <v>214</v>
      </c>
      <c r="F67" s="24" t="s">
        <v>91</v>
      </c>
      <c r="G67" s="24" t="s">
        <v>206</v>
      </c>
      <c r="H67" s="24" t="s">
        <v>207</v>
      </c>
      <c r="I67" s="23" t="s">
        <v>208</v>
      </c>
      <c r="J67" s="23" t="s">
        <v>508</v>
      </c>
      <c r="K67" s="23" t="s">
        <v>509</v>
      </c>
      <c r="L67" s="23" t="s">
        <v>17</v>
      </c>
      <c r="M67" s="23" t="s">
        <v>17</v>
      </c>
      <c r="N67" s="29"/>
    </row>
    <row r="68" spans="1:14" ht="45" x14ac:dyDescent="0.25">
      <c r="A68" s="28">
        <v>173621</v>
      </c>
      <c r="B68" s="23">
        <v>154905</v>
      </c>
      <c r="C68" s="23" t="s">
        <v>520</v>
      </c>
      <c r="D68" s="23" t="s">
        <v>75</v>
      </c>
      <c r="E68" s="24" t="s">
        <v>236</v>
      </c>
      <c r="F68" s="24" t="s">
        <v>293</v>
      </c>
      <c r="G68" s="24" t="s">
        <v>206</v>
      </c>
      <c r="H68" s="24" t="s">
        <v>207</v>
      </c>
      <c r="I68" s="23" t="s">
        <v>208</v>
      </c>
      <c r="J68" s="23" t="s">
        <v>508</v>
      </c>
      <c r="K68" s="23" t="s">
        <v>509</v>
      </c>
      <c r="L68" s="23" t="s">
        <v>17</v>
      </c>
      <c r="M68" s="23" t="s">
        <v>17</v>
      </c>
      <c r="N68" s="29"/>
    </row>
    <row r="69" spans="1:14" ht="30" x14ac:dyDescent="0.25">
      <c r="A69" s="28">
        <v>183015</v>
      </c>
      <c r="B69" s="23">
        <v>154901</v>
      </c>
      <c r="C69" s="23" t="s">
        <v>521</v>
      </c>
      <c r="D69" s="23" t="s">
        <v>86</v>
      </c>
      <c r="E69" s="24" t="s">
        <v>87</v>
      </c>
      <c r="F69" s="24" t="s">
        <v>181</v>
      </c>
      <c r="G69" s="24" t="s">
        <v>21</v>
      </c>
      <c r="H69" s="24" t="s">
        <v>22</v>
      </c>
      <c r="I69" s="23" t="s">
        <v>23</v>
      </c>
      <c r="J69" s="23" t="s">
        <v>508</v>
      </c>
      <c r="K69" s="23" t="s">
        <v>509</v>
      </c>
      <c r="L69" s="23" t="s">
        <v>17</v>
      </c>
      <c r="M69" s="23" t="s">
        <v>17</v>
      </c>
      <c r="N69" s="29"/>
    </row>
    <row r="70" spans="1:14" ht="30" x14ac:dyDescent="0.25">
      <c r="A70" s="28">
        <v>183016</v>
      </c>
      <c r="B70" s="23">
        <v>154900</v>
      </c>
      <c r="C70" s="23" t="s">
        <v>522</v>
      </c>
      <c r="D70" s="23" t="s">
        <v>75</v>
      </c>
      <c r="E70" s="24" t="s">
        <v>76</v>
      </c>
      <c r="F70" s="24" t="s">
        <v>180</v>
      </c>
      <c r="G70" s="24" t="s">
        <v>21</v>
      </c>
      <c r="H70" s="24" t="s">
        <v>22</v>
      </c>
      <c r="I70" s="23" t="s">
        <v>23</v>
      </c>
      <c r="J70" s="23" t="s">
        <v>508</v>
      </c>
      <c r="K70" s="23" t="s">
        <v>509</v>
      </c>
      <c r="L70" s="23" t="s">
        <v>17</v>
      </c>
      <c r="M70" s="23" t="s">
        <v>17</v>
      </c>
      <c r="N70" s="29"/>
    </row>
    <row r="71" spans="1:14" ht="30" x14ac:dyDescent="0.25">
      <c r="A71" s="28">
        <v>183018</v>
      </c>
      <c r="B71" s="23">
        <v>154899</v>
      </c>
      <c r="C71" s="23" t="s">
        <v>523</v>
      </c>
      <c r="D71" s="23" t="s">
        <v>18</v>
      </c>
      <c r="E71" s="24" t="s">
        <v>69</v>
      </c>
      <c r="F71" s="24" t="s">
        <v>70</v>
      </c>
      <c r="G71" s="24" t="s">
        <v>21</v>
      </c>
      <c r="H71" s="24" t="s">
        <v>22</v>
      </c>
      <c r="I71" s="23" t="s">
        <v>23</v>
      </c>
      <c r="J71" s="23" t="s">
        <v>508</v>
      </c>
      <c r="K71" s="23" t="s">
        <v>509</v>
      </c>
      <c r="L71" s="23" t="s">
        <v>17</v>
      </c>
      <c r="M71" s="23" t="s">
        <v>17</v>
      </c>
      <c r="N71" s="29"/>
    </row>
    <row r="72" spans="1:14" ht="30" x14ac:dyDescent="0.25">
      <c r="A72" s="28">
        <v>175055</v>
      </c>
      <c r="B72" s="23">
        <v>155060</v>
      </c>
      <c r="C72" s="23" t="s">
        <v>524</v>
      </c>
      <c r="D72" s="23" t="s">
        <v>42</v>
      </c>
      <c r="E72" s="24" t="s">
        <v>525</v>
      </c>
      <c r="F72" s="24" t="s">
        <v>526</v>
      </c>
      <c r="G72" s="24" t="s">
        <v>527</v>
      </c>
      <c r="H72" s="24" t="s">
        <v>528</v>
      </c>
      <c r="I72" s="23" t="s">
        <v>529</v>
      </c>
      <c r="J72" s="23" t="s">
        <v>508</v>
      </c>
      <c r="K72" s="23" t="s">
        <v>509</v>
      </c>
      <c r="L72" s="23" t="s">
        <v>17</v>
      </c>
      <c r="M72" s="23" t="s">
        <v>17</v>
      </c>
      <c r="N72" s="29"/>
    </row>
    <row r="73" spans="1:14" ht="30" x14ac:dyDescent="0.25">
      <c r="A73" s="28">
        <v>153292</v>
      </c>
      <c r="B73" s="23">
        <v>154765</v>
      </c>
      <c r="C73" s="23" t="s">
        <v>530</v>
      </c>
      <c r="D73" s="23" t="s">
        <v>30</v>
      </c>
      <c r="E73" s="24" t="s">
        <v>31</v>
      </c>
      <c r="F73" s="24" t="s">
        <v>289</v>
      </c>
      <c r="G73" s="24" t="s">
        <v>531</v>
      </c>
      <c r="H73" s="24" t="s">
        <v>532</v>
      </c>
      <c r="I73" s="23" t="s">
        <v>533</v>
      </c>
      <c r="J73" s="23" t="s">
        <v>508</v>
      </c>
      <c r="K73" s="23" t="s">
        <v>509</v>
      </c>
      <c r="L73" s="23" t="s">
        <v>120</v>
      </c>
      <c r="M73" s="23" t="s">
        <v>534</v>
      </c>
      <c r="N73" s="29"/>
    </row>
    <row r="74" spans="1:14" ht="45" x14ac:dyDescent="0.25">
      <c r="A74" s="28">
        <v>91520</v>
      </c>
      <c r="B74" s="23">
        <v>154764</v>
      </c>
      <c r="C74" s="23" t="s">
        <v>535</v>
      </c>
      <c r="D74" s="23" t="s">
        <v>30</v>
      </c>
      <c r="E74" s="24" t="s">
        <v>46</v>
      </c>
      <c r="F74" s="24" t="s">
        <v>536</v>
      </c>
      <c r="G74" s="24" t="s">
        <v>194</v>
      </c>
      <c r="H74" s="24" t="s">
        <v>195</v>
      </c>
      <c r="I74" s="23" t="s">
        <v>196</v>
      </c>
      <c r="J74" s="23" t="s">
        <v>508</v>
      </c>
      <c r="K74" s="23" t="s">
        <v>509</v>
      </c>
      <c r="L74" s="23" t="s">
        <v>17</v>
      </c>
      <c r="M74" s="23" t="s">
        <v>17</v>
      </c>
      <c r="N74" s="29"/>
    </row>
    <row r="75" spans="1:14" ht="30" x14ac:dyDescent="0.25">
      <c r="A75" s="28">
        <v>158306</v>
      </c>
      <c r="B75" s="23">
        <v>154823</v>
      </c>
      <c r="C75" s="23" t="s">
        <v>537</v>
      </c>
      <c r="D75" s="23" t="s">
        <v>14</v>
      </c>
      <c r="E75" s="24" t="s">
        <v>538</v>
      </c>
      <c r="F75" s="24" t="s">
        <v>259</v>
      </c>
      <c r="G75" s="24" t="s">
        <v>539</v>
      </c>
      <c r="H75" s="24" t="s">
        <v>540</v>
      </c>
      <c r="I75" s="23" t="s">
        <v>541</v>
      </c>
      <c r="J75" s="23" t="s">
        <v>508</v>
      </c>
      <c r="K75" s="23" t="s">
        <v>509</v>
      </c>
      <c r="L75" s="23" t="s">
        <v>17</v>
      </c>
      <c r="M75" s="23" t="s">
        <v>17</v>
      </c>
      <c r="N75" s="29"/>
    </row>
    <row r="76" spans="1:14" ht="45" x14ac:dyDescent="0.25">
      <c r="A76" s="28">
        <v>158305</v>
      </c>
      <c r="B76" s="23">
        <v>154822</v>
      </c>
      <c r="C76" s="23" t="s">
        <v>542</v>
      </c>
      <c r="D76" s="23" t="s">
        <v>14</v>
      </c>
      <c r="E76" s="24" t="s">
        <v>53</v>
      </c>
      <c r="F76" s="24" t="s">
        <v>62</v>
      </c>
      <c r="G76" s="24" t="s">
        <v>543</v>
      </c>
      <c r="H76" s="24" t="s">
        <v>544</v>
      </c>
      <c r="I76" s="23" t="s">
        <v>545</v>
      </c>
      <c r="J76" s="23" t="s">
        <v>508</v>
      </c>
      <c r="K76" s="23" t="s">
        <v>509</v>
      </c>
      <c r="L76" s="23" t="s">
        <v>17</v>
      </c>
      <c r="M76" s="23" t="s">
        <v>17</v>
      </c>
      <c r="N76" s="29"/>
    </row>
    <row r="77" spans="1:14" ht="30" x14ac:dyDescent="0.25">
      <c r="A77" s="28">
        <v>163897</v>
      </c>
      <c r="B77" s="23">
        <v>154896</v>
      </c>
      <c r="C77" s="23" t="s">
        <v>546</v>
      </c>
      <c r="D77" s="23" t="s">
        <v>86</v>
      </c>
      <c r="E77" s="24" t="s">
        <v>87</v>
      </c>
      <c r="F77" s="24" t="s">
        <v>181</v>
      </c>
      <c r="G77" s="24" t="s">
        <v>547</v>
      </c>
      <c r="H77" s="24" t="s">
        <v>548</v>
      </c>
      <c r="I77" s="23" t="s">
        <v>549</v>
      </c>
      <c r="J77" s="23" t="s">
        <v>550</v>
      </c>
      <c r="K77" s="23" t="s">
        <v>551</v>
      </c>
      <c r="L77" s="23" t="s">
        <v>38</v>
      </c>
      <c r="M77" s="23" t="s">
        <v>216</v>
      </c>
      <c r="N77" s="29"/>
    </row>
    <row r="78" spans="1:14" ht="30" x14ac:dyDescent="0.25">
      <c r="A78" s="28">
        <v>142176</v>
      </c>
      <c r="B78" s="23">
        <v>154815</v>
      </c>
      <c r="C78" s="23" t="s">
        <v>552</v>
      </c>
      <c r="D78" s="23" t="s">
        <v>75</v>
      </c>
      <c r="E78" s="24" t="s">
        <v>76</v>
      </c>
      <c r="F78" s="24" t="s">
        <v>77</v>
      </c>
      <c r="G78" s="24" t="s">
        <v>78</v>
      </c>
      <c r="H78" s="24" t="s">
        <v>79</v>
      </c>
      <c r="I78" s="23" t="s">
        <v>80</v>
      </c>
      <c r="J78" s="23" t="s">
        <v>550</v>
      </c>
      <c r="K78" s="23" t="s">
        <v>551</v>
      </c>
      <c r="L78" s="23" t="s">
        <v>17</v>
      </c>
      <c r="M78" s="23" t="s">
        <v>17</v>
      </c>
      <c r="N78" s="29"/>
    </row>
    <row r="79" spans="1:14" ht="30" x14ac:dyDescent="0.25">
      <c r="A79" s="28">
        <v>142182</v>
      </c>
      <c r="B79" s="23">
        <v>154814</v>
      </c>
      <c r="C79" s="23" t="s">
        <v>553</v>
      </c>
      <c r="D79" s="23" t="s">
        <v>18</v>
      </c>
      <c r="E79" s="24" t="s">
        <v>69</v>
      </c>
      <c r="F79" s="24" t="s">
        <v>159</v>
      </c>
      <c r="G79" s="24" t="s">
        <v>78</v>
      </c>
      <c r="H79" s="24" t="s">
        <v>79</v>
      </c>
      <c r="I79" s="23" t="s">
        <v>80</v>
      </c>
      <c r="J79" s="23" t="s">
        <v>550</v>
      </c>
      <c r="K79" s="23" t="s">
        <v>551</v>
      </c>
      <c r="L79" s="23" t="s">
        <v>17</v>
      </c>
      <c r="M79" s="23" t="s">
        <v>17</v>
      </c>
      <c r="N79" s="29"/>
    </row>
    <row r="80" spans="1:14" ht="30" x14ac:dyDescent="0.25">
      <c r="A80" s="28">
        <v>142180</v>
      </c>
      <c r="B80" s="23">
        <v>154813</v>
      </c>
      <c r="C80" s="23" t="s">
        <v>554</v>
      </c>
      <c r="D80" s="23" t="s">
        <v>75</v>
      </c>
      <c r="E80" s="24" t="s">
        <v>76</v>
      </c>
      <c r="F80" s="24" t="s">
        <v>77</v>
      </c>
      <c r="G80" s="24" t="s">
        <v>78</v>
      </c>
      <c r="H80" s="24" t="s">
        <v>79</v>
      </c>
      <c r="I80" s="23" t="s">
        <v>80</v>
      </c>
      <c r="J80" s="23" t="s">
        <v>550</v>
      </c>
      <c r="K80" s="23" t="s">
        <v>551</v>
      </c>
      <c r="L80" s="23" t="s">
        <v>17</v>
      </c>
      <c r="M80" s="23" t="s">
        <v>17</v>
      </c>
      <c r="N80" s="29"/>
    </row>
    <row r="81" spans="1:14" ht="30" x14ac:dyDescent="0.25">
      <c r="A81" s="28">
        <v>142181</v>
      </c>
      <c r="B81" s="23">
        <v>154812</v>
      </c>
      <c r="C81" s="23" t="s">
        <v>555</v>
      </c>
      <c r="D81" s="23" t="s">
        <v>18</v>
      </c>
      <c r="E81" s="24" t="s">
        <v>69</v>
      </c>
      <c r="F81" s="24" t="s">
        <v>159</v>
      </c>
      <c r="G81" s="24" t="s">
        <v>78</v>
      </c>
      <c r="H81" s="24" t="s">
        <v>79</v>
      </c>
      <c r="I81" s="23" t="s">
        <v>80</v>
      </c>
      <c r="J81" s="23" t="s">
        <v>550</v>
      </c>
      <c r="K81" s="23" t="s">
        <v>551</v>
      </c>
      <c r="L81" s="23" t="s">
        <v>17</v>
      </c>
      <c r="M81" s="23" t="s">
        <v>17</v>
      </c>
      <c r="N81" s="29"/>
    </row>
    <row r="82" spans="1:14" ht="30" x14ac:dyDescent="0.25">
      <c r="A82" s="28">
        <v>142179</v>
      </c>
      <c r="B82" s="23">
        <v>154811</v>
      </c>
      <c r="C82" s="23" t="s">
        <v>556</v>
      </c>
      <c r="D82" s="23" t="s">
        <v>18</v>
      </c>
      <c r="E82" s="24" t="s">
        <v>69</v>
      </c>
      <c r="F82" s="24" t="s">
        <v>159</v>
      </c>
      <c r="G82" s="24" t="s">
        <v>78</v>
      </c>
      <c r="H82" s="24" t="s">
        <v>79</v>
      </c>
      <c r="I82" s="23" t="s">
        <v>80</v>
      </c>
      <c r="J82" s="23" t="s">
        <v>550</v>
      </c>
      <c r="K82" s="23" t="s">
        <v>551</v>
      </c>
      <c r="L82" s="23" t="s">
        <v>17</v>
      </c>
      <c r="M82" s="23" t="s">
        <v>17</v>
      </c>
      <c r="N82" s="29"/>
    </row>
    <row r="83" spans="1:14" ht="30" x14ac:dyDescent="0.25">
      <c r="A83" s="28">
        <v>142177</v>
      </c>
      <c r="B83" s="23">
        <v>154809</v>
      </c>
      <c r="C83" s="23" t="s">
        <v>557</v>
      </c>
      <c r="D83" s="23" t="s">
        <v>75</v>
      </c>
      <c r="E83" s="24" t="s">
        <v>76</v>
      </c>
      <c r="F83" s="24" t="s">
        <v>77</v>
      </c>
      <c r="G83" s="24" t="s">
        <v>78</v>
      </c>
      <c r="H83" s="24" t="s">
        <v>79</v>
      </c>
      <c r="I83" s="23" t="s">
        <v>80</v>
      </c>
      <c r="J83" s="23" t="s">
        <v>550</v>
      </c>
      <c r="K83" s="23" t="s">
        <v>551</v>
      </c>
      <c r="L83" s="23" t="s">
        <v>17</v>
      </c>
      <c r="M83" s="23" t="s">
        <v>17</v>
      </c>
      <c r="N83" s="29"/>
    </row>
    <row r="84" spans="1:14" ht="30" x14ac:dyDescent="0.25">
      <c r="A84" s="28">
        <v>171907</v>
      </c>
      <c r="B84" s="23">
        <v>151494</v>
      </c>
      <c r="C84" s="23" t="s">
        <v>558</v>
      </c>
      <c r="D84" s="23" t="s">
        <v>54</v>
      </c>
      <c r="E84" s="24" t="s">
        <v>188</v>
      </c>
      <c r="F84" s="24" t="s">
        <v>188</v>
      </c>
      <c r="G84" s="24" t="s">
        <v>559</v>
      </c>
      <c r="H84" s="24" t="s">
        <v>560</v>
      </c>
      <c r="I84" s="23" t="s">
        <v>561</v>
      </c>
      <c r="J84" s="23" t="s">
        <v>562</v>
      </c>
      <c r="K84" s="23" t="s">
        <v>563</v>
      </c>
      <c r="L84" s="23" t="s">
        <v>17</v>
      </c>
      <c r="M84" s="23" t="s">
        <v>126</v>
      </c>
      <c r="N84" s="29"/>
    </row>
    <row r="85" spans="1:14" ht="30" x14ac:dyDescent="0.25">
      <c r="A85" s="28">
        <v>184707</v>
      </c>
      <c r="B85" s="23">
        <v>154895</v>
      </c>
      <c r="C85" s="23" t="s">
        <v>564</v>
      </c>
      <c r="D85" s="23" t="s">
        <v>24</v>
      </c>
      <c r="E85" s="24" t="s">
        <v>112</v>
      </c>
      <c r="F85" s="24" t="s">
        <v>217</v>
      </c>
      <c r="G85" s="24" t="s">
        <v>565</v>
      </c>
      <c r="H85" s="24" t="s">
        <v>566</v>
      </c>
      <c r="I85" s="23" t="s">
        <v>567</v>
      </c>
      <c r="J85" s="23" t="s">
        <v>568</v>
      </c>
      <c r="K85" s="23" t="s">
        <v>569</v>
      </c>
      <c r="L85" s="23" t="s">
        <v>17</v>
      </c>
      <c r="M85" s="23" t="s">
        <v>17</v>
      </c>
      <c r="N85" s="29"/>
    </row>
    <row r="86" spans="1:14" x14ac:dyDescent="0.25">
      <c r="A86" s="28">
        <v>183170</v>
      </c>
      <c r="B86" s="23">
        <v>154846</v>
      </c>
      <c r="C86" s="23" t="s">
        <v>570</v>
      </c>
      <c r="D86" s="23" t="s">
        <v>24</v>
      </c>
      <c r="E86" s="24" t="s">
        <v>112</v>
      </c>
      <c r="F86" s="24" t="s">
        <v>84</v>
      </c>
      <c r="G86" s="24" t="s">
        <v>571</v>
      </c>
      <c r="H86" s="24" t="s">
        <v>572</v>
      </c>
      <c r="I86" s="23" t="s">
        <v>573</v>
      </c>
      <c r="J86" s="23" t="s">
        <v>568</v>
      </c>
      <c r="K86" s="23" t="s">
        <v>569</v>
      </c>
      <c r="L86" s="23" t="s">
        <v>36</v>
      </c>
      <c r="M86" s="23" t="s">
        <v>120</v>
      </c>
      <c r="N86" s="29"/>
    </row>
    <row r="87" spans="1:14" ht="45" x14ac:dyDescent="0.25">
      <c r="A87" s="28">
        <v>158732</v>
      </c>
      <c r="B87" s="23">
        <v>151405</v>
      </c>
      <c r="C87" s="23" t="s">
        <v>574</v>
      </c>
      <c r="D87" s="23" t="s">
        <v>57</v>
      </c>
      <c r="E87" s="24" t="s">
        <v>575</v>
      </c>
      <c r="F87" s="24" t="s">
        <v>576</v>
      </c>
      <c r="G87" s="24" t="s">
        <v>275</v>
      </c>
      <c r="H87" s="24" t="s">
        <v>276</v>
      </c>
      <c r="I87" s="23" t="s">
        <v>277</v>
      </c>
      <c r="J87" s="23" t="s">
        <v>568</v>
      </c>
      <c r="K87" s="23" t="s">
        <v>569</v>
      </c>
      <c r="L87" s="23" t="s">
        <v>278</v>
      </c>
      <c r="M87" s="23" t="s">
        <v>279</v>
      </c>
      <c r="N87" s="29"/>
    </row>
    <row r="88" spans="1:14" ht="45" x14ac:dyDescent="0.25">
      <c r="A88" s="28">
        <v>169829</v>
      </c>
      <c r="B88" s="23">
        <v>154897</v>
      </c>
      <c r="C88" s="23" t="s">
        <v>577</v>
      </c>
      <c r="D88" s="23" t="s">
        <v>75</v>
      </c>
      <c r="E88" s="24" t="s">
        <v>118</v>
      </c>
      <c r="F88" s="24" t="s">
        <v>119</v>
      </c>
      <c r="G88" s="24" t="s">
        <v>578</v>
      </c>
      <c r="H88" s="24" t="s">
        <v>579</v>
      </c>
      <c r="I88" s="23" t="s">
        <v>580</v>
      </c>
      <c r="J88" s="23" t="s">
        <v>581</v>
      </c>
      <c r="K88" s="23" t="s">
        <v>582</v>
      </c>
      <c r="L88" s="23" t="s">
        <v>17</v>
      </c>
      <c r="M88" s="23" t="s">
        <v>17</v>
      </c>
      <c r="N88" s="29"/>
    </row>
    <row r="89" spans="1:14" ht="45" x14ac:dyDescent="0.25">
      <c r="A89" s="28">
        <v>169854</v>
      </c>
      <c r="B89" s="23">
        <v>154898</v>
      </c>
      <c r="C89" s="23" t="s">
        <v>583</v>
      </c>
      <c r="D89" s="23" t="s">
        <v>18</v>
      </c>
      <c r="E89" s="24" t="s">
        <v>81</v>
      </c>
      <c r="F89" s="24" t="s">
        <v>117</v>
      </c>
      <c r="G89" s="24" t="s">
        <v>578</v>
      </c>
      <c r="H89" s="24" t="s">
        <v>579</v>
      </c>
      <c r="I89" s="23" t="s">
        <v>580</v>
      </c>
      <c r="J89" s="23" t="s">
        <v>581</v>
      </c>
      <c r="K89" s="23" t="s">
        <v>582</v>
      </c>
      <c r="L89" s="23" t="s">
        <v>17</v>
      </c>
      <c r="M89" s="23" t="s">
        <v>17</v>
      </c>
      <c r="N89" s="29"/>
    </row>
    <row r="90" spans="1:14" ht="30" x14ac:dyDescent="0.25">
      <c r="A90" s="28">
        <v>166706</v>
      </c>
      <c r="B90" s="23">
        <v>154727</v>
      </c>
      <c r="C90" s="23" t="s">
        <v>584</v>
      </c>
      <c r="D90" s="23" t="s">
        <v>122</v>
      </c>
      <c r="E90" s="24" t="s">
        <v>154</v>
      </c>
      <c r="F90" s="24" t="s">
        <v>155</v>
      </c>
      <c r="G90" s="24" t="s">
        <v>585</v>
      </c>
      <c r="H90" s="24" t="s">
        <v>586</v>
      </c>
      <c r="I90" s="23" t="s">
        <v>587</v>
      </c>
      <c r="J90" s="23" t="s">
        <v>588</v>
      </c>
      <c r="K90" s="23" t="s">
        <v>589</v>
      </c>
      <c r="L90" s="23" t="s">
        <v>36</v>
      </c>
      <c r="M90" s="23" t="s">
        <v>191</v>
      </c>
      <c r="N90" s="29"/>
    </row>
    <row r="91" spans="1:14" ht="30" x14ac:dyDescent="0.25">
      <c r="A91" s="28">
        <v>81986</v>
      </c>
      <c r="B91" s="23">
        <v>154763</v>
      </c>
      <c r="C91" s="23" t="s">
        <v>590</v>
      </c>
      <c r="D91" s="23" t="s">
        <v>30</v>
      </c>
      <c r="E91" s="24" t="s">
        <v>46</v>
      </c>
      <c r="F91" s="24" t="s">
        <v>289</v>
      </c>
      <c r="G91" s="24" t="s">
        <v>591</v>
      </c>
      <c r="H91" s="24" t="s">
        <v>592</v>
      </c>
      <c r="I91" s="23" t="s">
        <v>593</v>
      </c>
      <c r="J91" s="23" t="s">
        <v>594</v>
      </c>
      <c r="K91" s="23" t="s">
        <v>595</v>
      </c>
      <c r="L91" s="23" t="s">
        <v>59</v>
      </c>
      <c r="M91" s="23" t="s">
        <v>60</v>
      </c>
      <c r="N91" s="29"/>
    </row>
    <row r="92" spans="1:14" ht="30" x14ac:dyDescent="0.25">
      <c r="A92" s="28">
        <v>163110</v>
      </c>
      <c r="B92" s="23">
        <v>154726</v>
      </c>
      <c r="C92" s="23" t="s">
        <v>596</v>
      </c>
      <c r="D92" s="23" t="s">
        <v>122</v>
      </c>
      <c r="E92" s="24" t="s">
        <v>123</v>
      </c>
      <c r="F92" s="24" t="s">
        <v>124</v>
      </c>
      <c r="G92" s="24" t="s">
        <v>597</v>
      </c>
      <c r="H92" s="24" t="s">
        <v>598</v>
      </c>
      <c r="I92" s="23" t="s">
        <v>599</v>
      </c>
      <c r="J92" s="23" t="s">
        <v>600</v>
      </c>
      <c r="K92" s="23" t="s">
        <v>601</v>
      </c>
      <c r="L92" s="23" t="s">
        <v>189</v>
      </c>
      <c r="M92" s="23" t="s">
        <v>190</v>
      </c>
      <c r="N92" s="29"/>
    </row>
    <row r="93" spans="1:14" ht="30" x14ac:dyDescent="0.25">
      <c r="A93" s="28">
        <v>164925</v>
      </c>
      <c r="B93" s="23">
        <v>151384</v>
      </c>
      <c r="C93" s="23" t="s">
        <v>602</v>
      </c>
      <c r="D93" s="23" t="s">
        <v>27</v>
      </c>
      <c r="E93" s="24" t="s">
        <v>40</v>
      </c>
      <c r="F93" s="24" t="s">
        <v>603</v>
      </c>
      <c r="G93" s="24" t="s">
        <v>99</v>
      </c>
      <c r="H93" s="24" t="s">
        <v>100</v>
      </c>
      <c r="I93" s="23" t="s">
        <v>101</v>
      </c>
      <c r="J93" s="23" t="s">
        <v>600</v>
      </c>
      <c r="K93" s="23" t="s">
        <v>601</v>
      </c>
      <c r="L93" s="23" t="s">
        <v>17</v>
      </c>
      <c r="M93" s="23" t="s">
        <v>17</v>
      </c>
      <c r="N93" s="29"/>
    </row>
    <row r="94" spans="1:14" ht="30" x14ac:dyDescent="0.25">
      <c r="A94" s="28">
        <v>164926</v>
      </c>
      <c r="B94" s="23">
        <v>151383</v>
      </c>
      <c r="C94" s="23" t="s">
        <v>604</v>
      </c>
      <c r="D94" s="23" t="s">
        <v>27</v>
      </c>
      <c r="E94" s="24" t="s">
        <v>605</v>
      </c>
      <c r="F94" s="24" t="s">
        <v>606</v>
      </c>
      <c r="G94" s="24" t="s">
        <v>99</v>
      </c>
      <c r="H94" s="24" t="s">
        <v>100</v>
      </c>
      <c r="I94" s="23" t="s">
        <v>101</v>
      </c>
      <c r="J94" s="23" t="s">
        <v>600</v>
      </c>
      <c r="K94" s="23" t="s">
        <v>601</v>
      </c>
      <c r="L94" s="23" t="s">
        <v>17</v>
      </c>
      <c r="M94" s="23" t="s">
        <v>17</v>
      </c>
      <c r="N94" s="29"/>
    </row>
    <row r="95" spans="1:14" ht="30" x14ac:dyDescent="0.25">
      <c r="A95" s="28">
        <v>179647</v>
      </c>
      <c r="B95" s="23">
        <v>151497</v>
      </c>
      <c r="C95" s="23" t="s">
        <v>607</v>
      </c>
      <c r="D95" s="23" t="s">
        <v>42</v>
      </c>
      <c r="E95" s="24" t="s">
        <v>132</v>
      </c>
      <c r="F95" s="24" t="s">
        <v>212</v>
      </c>
      <c r="G95" s="24" t="s">
        <v>608</v>
      </c>
      <c r="H95" s="24" t="s">
        <v>609</v>
      </c>
      <c r="I95" s="23" t="s">
        <v>610</v>
      </c>
      <c r="J95" s="23" t="s">
        <v>611</v>
      </c>
      <c r="K95" s="23" t="s">
        <v>612</v>
      </c>
      <c r="L95" s="23" t="s">
        <v>171</v>
      </c>
      <c r="M95" s="23" t="s">
        <v>273</v>
      </c>
      <c r="N95" s="29"/>
    </row>
    <row r="96" spans="1:14" ht="30" x14ac:dyDescent="0.25">
      <c r="A96" s="28">
        <v>179646</v>
      </c>
      <c r="B96" s="23">
        <v>151498</v>
      </c>
      <c r="C96" s="23" t="s">
        <v>613</v>
      </c>
      <c r="D96" s="23" t="s">
        <v>24</v>
      </c>
      <c r="E96" s="24" t="s">
        <v>274</v>
      </c>
      <c r="F96" s="24" t="s">
        <v>131</v>
      </c>
      <c r="G96" s="24" t="s">
        <v>608</v>
      </c>
      <c r="H96" s="24" t="s">
        <v>609</v>
      </c>
      <c r="I96" s="23" t="s">
        <v>610</v>
      </c>
      <c r="J96" s="23" t="s">
        <v>611</v>
      </c>
      <c r="K96" s="23" t="s">
        <v>612</v>
      </c>
      <c r="L96" s="23" t="s">
        <v>171</v>
      </c>
      <c r="M96" s="23" t="s">
        <v>273</v>
      </c>
      <c r="N96" s="29"/>
    </row>
    <row r="97" spans="1:14" ht="30" x14ac:dyDescent="0.25">
      <c r="A97" s="28">
        <v>174823</v>
      </c>
      <c r="B97" s="23">
        <v>154807</v>
      </c>
      <c r="C97" s="23" t="s">
        <v>614</v>
      </c>
      <c r="D97" s="23" t="s">
        <v>75</v>
      </c>
      <c r="E97" s="24" t="s">
        <v>76</v>
      </c>
      <c r="F97" s="24" t="s">
        <v>180</v>
      </c>
      <c r="G97" s="24" t="s">
        <v>615</v>
      </c>
      <c r="H97" s="24" t="s">
        <v>616</v>
      </c>
      <c r="I97" s="23" t="s">
        <v>617</v>
      </c>
      <c r="J97" s="23" t="s">
        <v>611</v>
      </c>
      <c r="K97" s="23" t="s">
        <v>612</v>
      </c>
      <c r="L97" s="23" t="s">
        <v>17</v>
      </c>
      <c r="M97" s="23" t="s">
        <v>17</v>
      </c>
      <c r="N97" s="29"/>
    </row>
    <row r="98" spans="1:14" ht="30" x14ac:dyDescent="0.25">
      <c r="A98" s="28">
        <v>174821</v>
      </c>
      <c r="B98" s="23">
        <v>154806</v>
      </c>
      <c r="C98" s="23" t="s">
        <v>618</v>
      </c>
      <c r="D98" s="23" t="s">
        <v>86</v>
      </c>
      <c r="E98" s="24" t="s">
        <v>87</v>
      </c>
      <c r="F98" s="24" t="s">
        <v>181</v>
      </c>
      <c r="G98" s="24" t="s">
        <v>615</v>
      </c>
      <c r="H98" s="24" t="s">
        <v>616</v>
      </c>
      <c r="I98" s="23" t="s">
        <v>617</v>
      </c>
      <c r="J98" s="23" t="s">
        <v>611</v>
      </c>
      <c r="K98" s="23" t="s">
        <v>612</v>
      </c>
      <c r="L98" s="23" t="s">
        <v>17</v>
      </c>
      <c r="M98" s="23" t="s">
        <v>17</v>
      </c>
      <c r="N98" s="29"/>
    </row>
    <row r="99" spans="1:14" ht="30" x14ac:dyDescent="0.25">
      <c r="A99" s="28">
        <v>168414</v>
      </c>
      <c r="B99" s="23">
        <v>154724</v>
      </c>
      <c r="C99" s="23" t="s">
        <v>619</v>
      </c>
      <c r="D99" s="23" t="s">
        <v>122</v>
      </c>
      <c r="E99" s="24" t="s">
        <v>123</v>
      </c>
      <c r="F99" s="24" t="s">
        <v>124</v>
      </c>
      <c r="G99" s="24" t="s">
        <v>620</v>
      </c>
      <c r="H99" s="24" t="s">
        <v>621</v>
      </c>
      <c r="I99" s="23" t="s">
        <v>622</v>
      </c>
      <c r="J99" s="23" t="s">
        <v>611</v>
      </c>
      <c r="K99" s="23" t="s">
        <v>612</v>
      </c>
      <c r="L99" s="23" t="s">
        <v>36</v>
      </c>
      <c r="M99" s="23" t="s">
        <v>191</v>
      </c>
      <c r="N99" s="29"/>
    </row>
    <row r="100" spans="1:14" ht="30" x14ac:dyDescent="0.25">
      <c r="A100" s="28">
        <v>168416</v>
      </c>
      <c r="B100" s="23">
        <v>154723</v>
      </c>
      <c r="C100" s="23" t="s">
        <v>623</v>
      </c>
      <c r="D100" s="23" t="s">
        <v>122</v>
      </c>
      <c r="E100" s="24" t="s">
        <v>123</v>
      </c>
      <c r="F100" s="24" t="s">
        <v>124</v>
      </c>
      <c r="G100" s="24" t="s">
        <v>624</v>
      </c>
      <c r="H100" s="24" t="s">
        <v>625</v>
      </c>
      <c r="I100" s="23" t="s">
        <v>626</v>
      </c>
      <c r="J100" s="23" t="s">
        <v>611</v>
      </c>
      <c r="K100" s="23" t="s">
        <v>612</v>
      </c>
      <c r="L100" s="23" t="s">
        <v>36</v>
      </c>
      <c r="M100" s="23" t="s">
        <v>191</v>
      </c>
      <c r="N100" s="29"/>
    </row>
    <row r="101" spans="1:14" ht="30" x14ac:dyDescent="0.25">
      <c r="A101" s="28">
        <v>166709</v>
      </c>
      <c r="B101" s="23">
        <v>154722</v>
      </c>
      <c r="C101" s="23" t="s">
        <v>627</v>
      </c>
      <c r="D101" s="23" t="s">
        <v>122</v>
      </c>
      <c r="E101" s="24" t="s">
        <v>123</v>
      </c>
      <c r="F101" s="24" t="s">
        <v>124</v>
      </c>
      <c r="G101" s="24" t="s">
        <v>628</v>
      </c>
      <c r="H101" s="24" t="s">
        <v>629</v>
      </c>
      <c r="I101" s="23" t="s">
        <v>630</v>
      </c>
      <c r="J101" s="23" t="s">
        <v>611</v>
      </c>
      <c r="K101" s="23" t="s">
        <v>612</v>
      </c>
      <c r="L101" s="23" t="s">
        <v>36</v>
      </c>
      <c r="M101" s="23" t="s">
        <v>191</v>
      </c>
      <c r="N101" s="29"/>
    </row>
    <row r="102" spans="1:14" ht="45" x14ac:dyDescent="0.25">
      <c r="A102" s="28">
        <v>123464</v>
      </c>
      <c r="B102" s="23">
        <v>154786</v>
      </c>
      <c r="C102" s="23" t="s">
        <v>631</v>
      </c>
      <c r="D102" s="23" t="s">
        <v>14</v>
      </c>
      <c r="E102" s="24" t="s">
        <v>48</v>
      </c>
      <c r="F102" s="24" t="s">
        <v>49</v>
      </c>
      <c r="G102" s="24" t="s">
        <v>632</v>
      </c>
      <c r="H102" s="24" t="s">
        <v>633</v>
      </c>
      <c r="I102" s="23" t="s">
        <v>634</v>
      </c>
      <c r="J102" s="23" t="s">
        <v>611</v>
      </c>
      <c r="K102" s="23" t="s">
        <v>612</v>
      </c>
      <c r="L102" s="23" t="s">
        <v>38</v>
      </c>
      <c r="M102" s="23" t="s">
        <v>213</v>
      </c>
      <c r="N102" s="29"/>
    </row>
    <row r="103" spans="1:14" ht="45" x14ac:dyDescent="0.25">
      <c r="A103" s="28">
        <v>123462</v>
      </c>
      <c r="B103" s="23">
        <v>154785</v>
      </c>
      <c r="C103" s="23" t="s">
        <v>635</v>
      </c>
      <c r="D103" s="23" t="s">
        <v>14</v>
      </c>
      <c r="E103" s="24" t="s">
        <v>48</v>
      </c>
      <c r="F103" s="24" t="s">
        <v>49</v>
      </c>
      <c r="G103" s="24" t="s">
        <v>632</v>
      </c>
      <c r="H103" s="24" t="s">
        <v>633</v>
      </c>
      <c r="I103" s="23" t="s">
        <v>634</v>
      </c>
      <c r="J103" s="23" t="s">
        <v>611</v>
      </c>
      <c r="K103" s="23" t="s">
        <v>612</v>
      </c>
      <c r="L103" s="23" t="s">
        <v>38</v>
      </c>
      <c r="M103" s="23" t="s">
        <v>213</v>
      </c>
      <c r="N103" s="29"/>
    </row>
    <row r="104" spans="1:14" ht="30" x14ac:dyDescent="0.25">
      <c r="A104" s="28">
        <v>163901</v>
      </c>
      <c r="B104" s="23">
        <v>154805</v>
      </c>
      <c r="C104" s="23" t="s">
        <v>636</v>
      </c>
      <c r="D104" s="23" t="s">
        <v>86</v>
      </c>
      <c r="E104" s="24" t="s">
        <v>134</v>
      </c>
      <c r="F104" s="24" t="s">
        <v>637</v>
      </c>
      <c r="G104" s="24" t="s">
        <v>638</v>
      </c>
      <c r="H104" s="24" t="s">
        <v>639</v>
      </c>
      <c r="I104" s="23" t="s">
        <v>640</v>
      </c>
      <c r="J104" s="23" t="s">
        <v>611</v>
      </c>
      <c r="K104" s="23" t="s">
        <v>612</v>
      </c>
      <c r="L104" s="23" t="s">
        <v>38</v>
      </c>
      <c r="M104" s="23" t="s">
        <v>216</v>
      </c>
      <c r="N104" s="29"/>
    </row>
    <row r="105" spans="1:14" ht="30" x14ac:dyDescent="0.25">
      <c r="A105" s="28">
        <v>163907</v>
      </c>
      <c r="B105" s="23">
        <v>154804</v>
      </c>
      <c r="C105" s="23" t="s">
        <v>641</v>
      </c>
      <c r="D105" s="23" t="s">
        <v>18</v>
      </c>
      <c r="E105" s="24" t="s">
        <v>214</v>
      </c>
      <c r="F105" s="24" t="s">
        <v>215</v>
      </c>
      <c r="G105" s="24" t="s">
        <v>638</v>
      </c>
      <c r="H105" s="24" t="s">
        <v>639</v>
      </c>
      <c r="I105" s="23" t="s">
        <v>640</v>
      </c>
      <c r="J105" s="23" t="s">
        <v>611</v>
      </c>
      <c r="K105" s="23" t="s">
        <v>612</v>
      </c>
      <c r="L105" s="23" t="s">
        <v>38</v>
      </c>
      <c r="M105" s="23" t="s">
        <v>216</v>
      </c>
      <c r="N105" s="29"/>
    </row>
    <row r="106" spans="1:14" ht="45" x14ac:dyDescent="0.25">
      <c r="A106" s="28">
        <v>123456</v>
      </c>
      <c r="B106" s="23">
        <v>154784</v>
      </c>
      <c r="C106" s="23" t="s">
        <v>642</v>
      </c>
      <c r="D106" s="23" t="s">
        <v>14</v>
      </c>
      <c r="E106" s="24" t="s">
        <v>73</v>
      </c>
      <c r="F106" s="24" t="s">
        <v>173</v>
      </c>
      <c r="G106" s="24" t="s">
        <v>632</v>
      </c>
      <c r="H106" s="24" t="s">
        <v>633</v>
      </c>
      <c r="I106" s="23" t="s">
        <v>634</v>
      </c>
      <c r="J106" s="23" t="s">
        <v>611</v>
      </c>
      <c r="K106" s="23" t="s">
        <v>612</v>
      </c>
      <c r="L106" s="23" t="s">
        <v>38</v>
      </c>
      <c r="M106" s="23" t="s">
        <v>213</v>
      </c>
      <c r="N106" s="29"/>
    </row>
    <row r="107" spans="1:14" ht="30" x14ac:dyDescent="0.25">
      <c r="A107" s="28">
        <v>163906</v>
      </c>
      <c r="B107" s="23">
        <v>154803</v>
      </c>
      <c r="C107" s="23" t="s">
        <v>643</v>
      </c>
      <c r="D107" s="23" t="s">
        <v>86</v>
      </c>
      <c r="E107" s="24" t="s">
        <v>87</v>
      </c>
      <c r="F107" s="24" t="s">
        <v>181</v>
      </c>
      <c r="G107" s="24" t="s">
        <v>638</v>
      </c>
      <c r="H107" s="24" t="s">
        <v>639</v>
      </c>
      <c r="I107" s="23" t="s">
        <v>640</v>
      </c>
      <c r="J107" s="23" t="s">
        <v>611</v>
      </c>
      <c r="K107" s="23" t="s">
        <v>612</v>
      </c>
      <c r="L107" s="23" t="s">
        <v>38</v>
      </c>
      <c r="M107" s="23" t="s">
        <v>216</v>
      </c>
      <c r="N107" s="29"/>
    </row>
    <row r="108" spans="1:14" ht="30" x14ac:dyDescent="0.25">
      <c r="A108" s="28">
        <v>163893</v>
      </c>
      <c r="B108" s="23">
        <v>154201</v>
      </c>
      <c r="C108" s="23" t="s">
        <v>644</v>
      </c>
      <c r="D108" s="23" t="s">
        <v>86</v>
      </c>
      <c r="E108" s="24" t="s">
        <v>134</v>
      </c>
      <c r="F108" s="24" t="s">
        <v>637</v>
      </c>
      <c r="G108" s="24" t="s">
        <v>177</v>
      </c>
      <c r="H108" s="24" t="s">
        <v>178</v>
      </c>
      <c r="I108" s="23" t="s">
        <v>179</v>
      </c>
      <c r="J108" s="23" t="s">
        <v>611</v>
      </c>
      <c r="K108" s="23" t="s">
        <v>612</v>
      </c>
      <c r="L108" s="23" t="s">
        <v>17</v>
      </c>
      <c r="M108" s="23" t="s">
        <v>17</v>
      </c>
      <c r="N108" s="29"/>
    </row>
    <row r="109" spans="1:14" ht="45" x14ac:dyDescent="0.25">
      <c r="A109" s="28">
        <v>123463</v>
      </c>
      <c r="B109" s="23">
        <v>154783</v>
      </c>
      <c r="C109" s="23" t="s">
        <v>645</v>
      </c>
      <c r="D109" s="23" t="s">
        <v>14</v>
      </c>
      <c r="E109" s="24" t="s">
        <v>73</v>
      </c>
      <c r="F109" s="24" t="s">
        <v>173</v>
      </c>
      <c r="G109" s="24" t="s">
        <v>632</v>
      </c>
      <c r="H109" s="24" t="s">
        <v>633</v>
      </c>
      <c r="I109" s="23" t="s">
        <v>634</v>
      </c>
      <c r="J109" s="23" t="s">
        <v>611</v>
      </c>
      <c r="K109" s="23" t="s">
        <v>612</v>
      </c>
      <c r="L109" s="23" t="s">
        <v>38</v>
      </c>
      <c r="M109" s="23" t="s">
        <v>213</v>
      </c>
      <c r="N109" s="29"/>
    </row>
    <row r="110" spans="1:14" ht="30" x14ac:dyDescent="0.25">
      <c r="A110" s="28">
        <v>163895</v>
      </c>
      <c r="B110" s="23">
        <v>154802</v>
      </c>
      <c r="C110" s="23" t="s">
        <v>646</v>
      </c>
      <c r="D110" s="23" t="s">
        <v>18</v>
      </c>
      <c r="E110" s="24" t="s">
        <v>214</v>
      </c>
      <c r="F110" s="24" t="s">
        <v>215</v>
      </c>
      <c r="G110" s="24" t="s">
        <v>177</v>
      </c>
      <c r="H110" s="24" t="s">
        <v>178</v>
      </c>
      <c r="I110" s="23" t="s">
        <v>179</v>
      </c>
      <c r="J110" s="23" t="s">
        <v>611</v>
      </c>
      <c r="K110" s="23" t="s">
        <v>612</v>
      </c>
      <c r="L110" s="23" t="s">
        <v>17</v>
      </c>
      <c r="M110" s="23" t="s">
        <v>17</v>
      </c>
      <c r="N110" s="29"/>
    </row>
    <row r="111" spans="1:14" ht="45" x14ac:dyDescent="0.25">
      <c r="A111" s="28">
        <v>123467</v>
      </c>
      <c r="B111" s="23">
        <v>154782</v>
      </c>
      <c r="C111" s="23" t="s">
        <v>647</v>
      </c>
      <c r="D111" s="23" t="s">
        <v>14</v>
      </c>
      <c r="E111" s="24" t="s">
        <v>48</v>
      </c>
      <c r="F111" s="24" t="s">
        <v>648</v>
      </c>
      <c r="G111" s="24" t="s">
        <v>649</v>
      </c>
      <c r="H111" s="24" t="s">
        <v>650</v>
      </c>
      <c r="I111" s="23" t="s">
        <v>634</v>
      </c>
      <c r="J111" s="23" t="s">
        <v>611</v>
      </c>
      <c r="K111" s="23" t="s">
        <v>612</v>
      </c>
      <c r="L111" s="23" t="s">
        <v>38</v>
      </c>
      <c r="M111" s="23" t="s">
        <v>213</v>
      </c>
      <c r="N111" s="29"/>
    </row>
    <row r="112" spans="1:14" ht="45" x14ac:dyDescent="0.25">
      <c r="A112" s="28">
        <v>123469</v>
      </c>
      <c r="B112" s="23">
        <v>154781</v>
      </c>
      <c r="C112" s="23" t="s">
        <v>651</v>
      </c>
      <c r="D112" s="23" t="s">
        <v>14</v>
      </c>
      <c r="E112" s="24" t="s">
        <v>73</v>
      </c>
      <c r="F112" s="24" t="s">
        <v>173</v>
      </c>
      <c r="G112" s="24" t="s">
        <v>649</v>
      </c>
      <c r="H112" s="24" t="s">
        <v>650</v>
      </c>
      <c r="I112" s="23" t="s">
        <v>634</v>
      </c>
      <c r="J112" s="23" t="s">
        <v>611</v>
      </c>
      <c r="K112" s="23" t="s">
        <v>612</v>
      </c>
      <c r="L112" s="23" t="s">
        <v>38</v>
      </c>
      <c r="M112" s="23" t="s">
        <v>213</v>
      </c>
      <c r="N112" s="29"/>
    </row>
    <row r="113" spans="1:14" ht="30" x14ac:dyDescent="0.25">
      <c r="A113" s="28">
        <v>169458</v>
      </c>
      <c r="B113" s="23">
        <v>151491</v>
      </c>
      <c r="C113" s="23" t="s">
        <v>652</v>
      </c>
      <c r="D113" s="23" t="s">
        <v>14</v>
      </c>
      <c r="E113" s="24" t="s">
        <v>61</v>
      </c>
      <c r="F113" s="24" t="s">
        <v>62</v>
      </c>
      <c r="G113" s="24" t="s">
        <v>653</v>
      </c>
      <c r="H113" s="24" t="s">
        <v>654</v>
      </c>
      <c r="I113" s="23" t="s">
        <v>655</v>
      </c>
      <c r="J113" s="23" t="s">
        <v>611</v>
      </c>
      <c r="K113" s="23" t="s">
        <v>612</v>
      </c>
      <c r="L113" s="23" t="s">
        <v>17</v>
      </c>
      <c r="M113" s="23" t="s">
        <v>17</v>
      </c>
      <c r="N113" s="29"/>
    </row>
    <row r="114" spans="1:14" ht="30" x14ac:dyDescent="0.25">
      <c r="A114" s="28">
        <v>163026</v>
      </c>
      <c r="B114" s="23">
        <v>154690</v>
      </c>
      <c r="C114" s="23" t="s">
        <v>656</v>
      </c>
      <c r="D114" s="23" t="s">
        <v>14</v>
      </c>
      <c r="E114" s="24" t="s">
        <v>48</v>
      </c>
      <c r="F114" s="24" t="s">
        <v>74</v>
      </c>
      <c r="G114" s="24" t="s">
        <v>657</v>
      </c>
      <c r="H114" s="24" t="s">
        <v>658</v>
      </c>
      <c r="I114" s="23" t="s">
        <v>659</v>
      </c>
      <c r="J114" s="23" t="s">
        <v>611</v>
      </c>
      <c r="K114" s="23" t="s">
        <v>612</v>
      </c>
      <c r="L114" s="23" t="s">
        <v>185</v>
      </c>
      <c r="M114" s="23" t="s">
        <v>660</v>
      </c>
      <c r="N114" s="29"/>
    </row>
    <row r="115" spans="1:14" ht="30" x14ac:dyDescent="0.25">
      <c r="A115" s="28">
        <v>163031</v>
      </c>
      <c r="B115" s="23">
        <v>154689</v>
      </c>
      <c r="C115" s="23" t="s">
        <v>661</v>
      </c>
      <c r="D115" s="23" t="s">
        <v>14</v>
      </c>
      <c r="E115" s="24" t="s">
        <v>94</v>
      </c>
      <c r="F115" s="24" t="s">
        <v>74</v>
      </c>
      <c r="G115" s="24" t="s">
        <v>657</v>
      </c>
      <c r="H115" s="24" t="s">
        <v>658</v>
      </c>
      <c r="I115" s="23" t="s">
        <v>659</v>
      </c>
      <c r="J115" s="23" t="s">
        <v>611</v>
      </c>
      <c r="K115" s="23" t="s">
        <v>612</v>
      </c>
      <c r="L115" s="23" t="s">
        <v>185</v>
      </c>
      <c r="M115" s="23" t="s">
        <v>660</v>
      </c>
      <c r="N115" s="29"/>
    </row>
    <row r="116" spans="1:14" ht="30" x14ac:dyDescent="0.25">
      <c r="A116" s="28">
        <v>148543</v>
      </c>
      <c r="B116" s="23">
        <v>154688</v>
      </c>
      <c r="C116" s="23" t="s">
        <v>662</v>
      </c>
      <c r="D116" s="23" t="s">
        <v>14</v>
      </c>
      <c r="E116" s="24" t="s">
        <v>283</v>
      </c>
      <c r="F116" s="24" t="s">
        <v>663</v>
      </c>
      <c r="G116" s="24" t="s">
        <v>664</v>
      </c>
      <c r="H116" s="24" t="s">
        <v>665</v>
      </c>
      <c r="I116" s="23" t="s">
        <v>666</v>
      </c>
      <c r="J116" s="23" t="s">
        <v>611</v>
      </c>
      <c r="K116" s="23" t="s">
        <v>612</v>
      </c>
      <c r="L116" s="23" t="s">
        <v>264</v>
      </c>
      <c r="M116" s="23" t="s">
        <v>667</v>
      </c>
      <c r="N116" s="29"/>
    </row>
    <row r="117" spans="1:14" ht="30" x14ac:dyDescent="0.25">
      <c r="A117" s="28">
        <v>137973</v>
      </c>
      <c r="B117" s="23">
        <v>151499</v>
      </c>
      <c r="C117" s="23" t="s">
        <v>668</v>
      </c>
      <c r="D117" s="23" t="s">
        <v>24</v>
      </c>
      <c r="E117" s="24" t="s">
        <v>25</v>
      </c>
      <c r="F117" s="24" t="s">
        <v>669</v>
      </c>
      <c r="G117" s="24" t="s">
        <v>670</v>
      </c>
      <c r="H117" s="24" t="s">
        <v>671</v>
      </c>
      <c r="I117" s="23" t="s">
        <v>672</v>
      </c>
      <c r="J117" s="23" t="s">
        <v>611</v>
      </c>
      <c r="K117" s="23" t="s">
        <v>612</v>
      </c>
      <c r="L117" s="23" t="s">
        <v>17</v>
      </c>
      <c r="M117" s="23" t="s">
        <v>89</v>
      </c>
      <c r="N117" s="29"/>
    </row>
    <row r="118" spans="1:14" ht="30" x14ac:dyDescent="0.25">
      <c r="A118" s="28">
        <v>169742</v>
      </c>
      <c r="B118" s="23">
        <v>154687</v>
      </c>
      <c r="C118" s="23" t="s">
        <v>673</v>
      </c>
      <c r="D118" s="23" t="s">
        <v>54</v>
      </c>
      <c r="E118" s="24" t="s">
        <v>115</v>
      </c>
      <c r="F118" s="24" t="s">
        <v>674</v>
      </c>
      <c r="G118" s="24" t="s">
        <v>675</v>
      </c>
      <c r="H118" s="24" t="s">
        <v>676</v>
      </c>
      <c r="I118" s="23" t="s">
        <v>677</v>
      </c>
      <c r="J118" s="23" t="s">
        <v>678</v>
      </c>
      <c r="K118" s="23" t="s">
        <v>679</v>
      </c>
      <c r="L118" s="23" t="s">
        <v>71</v>
      </c>
      <c r="M118" s="23" t="s">
        <v>170</v>
      </c>
      <c r="N118" s="29"/>
    </row>
    <row r="119" spans="1:14" ht="30" x14ac:dyDescent="0.25">
      <c r="A119" s="28">
        <v>138608</v>
      </c>
      <c r="B119" s="23">
        <v>154800</v>
      </c>
      <c r="C119" s="23" t="s">
        <v>680</v>
      </c>
      <c r="D119" s="23" t="s">
        <v>18</v>
      </c>
      <c r="E119" s="24" t="s">
        <v>214</v>
      </c>
      <c r="F119" s="24" t="s">
        <v>91</v>
      </c>
      <c r="G119" s="24" t="s">
        <v>78</v>
      </c>
      <c r="H119" s="24" t="s">
        <v>79</v>
      </c>
      <c r="I119" s="23" t="s">
        <v>80</v>
      </c>
      <c r="J119" s="23" t="s">
        <v>681</v>
      </c>
      <c r="K119" s="23" t="s">
        <v>682</v>
      </c>
      <c r="L119" s="23" t="s">
        <v>17</v>
      </c>
      <c r="M119" s="23" t="s">
        <v>17</v>
      </c>
      <c r="N119" s="29"/>
    </row>
    <row r="120" spans="1:14" ht="45" x14ac:dyDescent="0.25">
      <c r="A120" s="28">
        <v>174096</v>
      </c>
      <c r="B120" s="23">
        <v>154685</v>
      </c>
      <c r="C120" s="23" t="s">
        <v>683</v>
      </c>
      <c r="D120" s="23" t="s">
        <v>14</v>
      </c>
      <c r="E120" s="24" t="s">
        <v>73</v>
      </c>
      <c r="F120" s="24" t="s">
        <v>684</v>
      </c>
      <c r="G120" s="24" t="s">
        <v>685</v>
      </c>
      <c r="H120" s="24" t="s">
        <v>686</v>
      </c>
      <c r="I120" s="23" t="s">
        <v>687</v>
      </c>
      <c r="J120" s="23" t="s">
        <v>681</v>
      </c>
      <c r="K120" s="23" t="s">
        <v>682</v>
      </c>
      <c r="L120" s="23" t="s">
        <v>51</v>
      </c>
      <c r="M120" s="23" t="s">
        <v>52</v>
      </c>
      <c r="N120" s="29"/>
    </row>
    <row r="121" spans="1:14" ht="45.75" thickBot="1" x14ac:dyDescent="0.3">
      <c r="A121" s="30">
        <v>181620</v>
      </c>
      <c r="B121" s="31">
        <v>154686</v>
      </c>
      <c r="C121" s="31" t="s">
        <v>688</v>
      </c>
      <c r="D121" s="31" t="s">
        <v>14</v>
      </c>
      <c r="E121" s="32" t="s">
        <v>689</v>
      </c>
      <c r="F121" s="32" t="s">
        <v>690</v>
      </c>
      <c r="G121" s="32" t="s">
        <v>691</v>
      </c>
      <c r="H121" s="32" t="s">
        <v>692</v>
      </c>
      <c r="I121" s="31" t="s">
        <v>687</v>
      </c>
      <c r="J121" s="31" t="s">
        <v>681</v>
      </c>
      <c r="K121" s="31" t="s">
        <v>682</v>
      </c>
      <c r="L121" s="31" t="s">
        <v>51</v>
      </c>
      <c r="M121" s="31" t="s">
        <v>52</v>
      </c>
      <c r="N121" s="33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A762F-F7B9-4CF5-9DB8-1FFACB5293CA}">
  <dimension ref="A1:N215"/>
  <sheetViews>
    <sheetView workbookViewId="0">
      <selection activeCell="D6" sqref="D6"/>
    </sheetView>
  </sheetViews>
  <sheetFormatPr baseColWidth="10" defaultColWidth="9.140625" defaultRowHeight="15" x14ac:dyDescent="0.25"/>
  <cols>
    <col min="1" max="1" width="10" customWidth="1"/>
    <col min="2" max="2" width="8.7109375" customWidth="1"/>
    <col min="3" max="3" width="26.140625" customWidth="1"/>
    <col min="4" max="4" width="18.7109375" bestFit="1" customWidth="1"/>
    <col min="5" max="5" width="40" style="2" customWidth="1"/>
    <col min="6" max="6" width="40.28515625" style="2" customWidth="1"/>
    <col min="7" max="7" width="34" style="2" customWidth="1"/>
    <col min="8" max="8" width="39.7109375" style="2" customWidth="1"/>
    <col min="9" max="9" width="37.7109375" hidden="1" customWidth="1"/>
    <col min="10" max="10" width="16.42578125" hidden="1" customWidth="1"/>
    <col min="11" max="11" width="12.5703125" customWidth="1"/>
    <col min="12" max="12" width="17.5703125" bestFit="1" customWidth="1"/>
    <col min="13" max="13" width="19.28515625" customWidth="1"/>
    <col min="14" max="14" width="16.42578125" hidden="1" customWidth="1"/>
  </cols>
  <sheetData>
    <row r="1" spans="1:14" s="1" customFormat="1" ht="45" x14ac:dyDescent="0.25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6" t="s">
        <v>13</v>
      </c>
    </row>
    <row r="2" spans="1:14" ht="30" x14ac:dyDescent="0.25">
      <c r="A2" s="7">
        <v>165200</v>
      </c>
      <c r="B2" s="3">
        <v>155166</v>
      </c>
      <c r="C2" s="3" t="s">
        <v>693</v>
      </c>
      <c r="D2" s="3" t="s">
        <v>75</v>
      </c>
      <c r="E2" s="13" t="s">
        <v>299</v>
      </c>
      <c r="F2" s="13" t="s">
        <v>299</v>
      </c>
      <c r="G2" s="13" t="s">
        <v>148</v>
      </c>
      <c r="H2" s="13" t="s">
        <v>149</v>
      </c>
      <c r="I2" s="3" t="s">
        <v>150</v>
      </c>
      <c r="J2" s="3" t="s">
        <v>694</v>
      </c>
      <c r="K2" s="3" t="s">
        <v>695</v>
      </c>
      <c r="L2" s="3" t="s">
        <v>17</v>
      </c>
      <c r="M2" s="3" t="s">
        <v>151</v>
      </c>
      <c r="N2" s="8"/>
    </row>
    <row r="3" spans="1:14" ht="30" x14ac:dyDescent="0.25">
      <c r="A3" s="7">
        <v>173726</v>
      </c>
      <c r="B3" s="3">
        <v>155147</v>
      </c>
      <c r="C3" s="3" t="s">
        <v>696</v>
      </c>
      <c r="D3" s="3" t="s">
        <v>122</v>
      </c>
      <c r="E3" s="13" t="s">
        <v>123</v>
      </c>
      <c r="F3" s="13" t="s">
        <v>124</v>
      </c>
      <c r="G3" s="13" t="s">
        <v>697</v>
      </c>
      <c r="H3" s="13" t="s">
        <v>698</v>
      </c>
      <c r="I3" s="3" t="s">
        <v>699</v>
      </c>
      <c r="J3" s="3" t="s">
        <v>694</v>
      </c>
      <c r="K3" s="3" t="s">
        <v>695</v>
      </c>
      <c r="L3" s="3" t="s">
        <v>36</v>
      </c>
      <c r="M3" s="3" t="s">
        <v>191</v>
      </c>
      <c r="N3" s="8"/>
    </row>
    <row r="4" spans="1:14" ht="30" x14ac:dyDescent="0.25">
      <c r="A4" s="7">
        <v>173724</v>
      </c>
      <c r="B4" s="3">
        <v>155146</v>
      </c>
      <c r="C4" s="3" t="s">
        <v>700</v>
      </c>
      <c r="D4" s="3" t="s">
        <v>122</v>
      </c>
      <c r="E4" s="13" t="s">
        <v>123</v>
      </c>
      <c r="F4" s="13" t="s">
        <v>124</v>
      </c>
      <c r="G4" s="13" t="s">
        <v>701</v>
      </c>
      <c r="H4" s="13" t="s">
        <v>702</v>
      </c>
      <c r="I4" s="3" t="s">
        <v>703</v>
      </c>
      <c r="J4" s="3" t="s">
        <v>694</v>
      </c>
      <c r="K4" s="3" t="s">
        <v>695</v>
      </c>
      <c r="L4" s="3" t="s">
        <v>36</v>
      </c>
      <c r="M4" s="3" t="s">
        <v>191</v>
      </c>
      <c r="N4" s="8"/>
    </row>
    <row r="5" spans="1:14" ht="30" x14ac:dyDescent="0.25">
      <c r="A5" s="7">
        <v>214940</v>
      </c>
      <c r="B5" s="3">
        <v>155051</v>
      </c>
      <c r="C5" s="3" t="s">
        <v>704</v>
      </c>
      <c r="D5" s="3" t="s">
        <v>122</v>
      </c>
      <c r="E5" s="13" t="s">
        <v>123</v>
      </c>
      <c r="F5" s="13" t="s">
        <v>124</v>
      </c>
      <c r="G5" s="13" t="s">
        <v>705</v>
      </c>
      <c r="H5" s="13" t="s">
        <v>706</v>
      </c>
      <c r="I5" s="3" t="s">
        <v>707</v>
      </c>
      <c r="J5" s="3" t="s">
        <v>694</v>
      </c>
      <c r="K5" s="3" t="s">
        <v>695</v>
      </c>
      <c r="L5" s="3" t="s">
        <v>110</v>
      </c>
      <c r="M5" s="3" t="s">
        <v>301</v>
      </c>
      <c r="N5" s="8"/>
    </row>
    <row r="6" spans="1:14" ht="30" x14ac:dyDescent="0.25">
      <c r="A6" s="7">
        <v>208148</v>
      </c>
      <c r="B6" s="3">
        <v>155080</v>
      </c>
      <c r="C6" s="3" t="s">
        <v>708</v>
      </c>
      <c r="D6" s="3" t="s">
        <v>42</v>
      </c>
      <c r="E6" s="13" t="s">
        <v>709</v>
      </c>
      <c r="F6" s="13" t="s">
        <v>107</v>
      </c>
      <c r="G6" s="13" t="s">
        <v>710</v>
      </c>
      <c r="H6" s="13" t="s">
        <v>711</v>
      </c>
      <c r="I6" s="3" t="s">
        <v>265</v>
      </c>
      <c r="J6" s="3" t="s">
        <v>712</v>
      </c>
      <c r="K6" s="3" t="s">
        <v>713</v>
      </c>
      <c r="L6" s="3" t="s">
        <v>17</v>
      </c>
      <c r="M6" s="3" t="s">
        <v>17</v>
      </c>
      <c r="N6" s="8"/>
    </row>
    <row r="7" spans="1:14" ht="30" x14ac:dyDescent="0.25">
      <c r="A7" s="7">
        <v>211244</v>
      </c>
      <c r="B7" s="3">
        <v>151315</v>
      </c>
      <c r="C7" s="3" t="s">
        <v>714</v>
      </c>
      <c r="D7" s="3" t="s">
        <v>14</v>
      </c>
      <c r="E7" s="13" t="s">
        <v>715</v>
      </c>
      <c r="F7" s="13" t="s">
        <v>716</v>
      </c>
      <c r="G7" s="13" t="s">
        <v>717</v>
      </c>
      <c r="H7" s="13" t="s">
        <v>718</v>
      </c>
      <c r="I7" s="3" t="s">
        <v>719</v>
      </c>
      <c r="J7" s="3" t="s">
        <v>712</v>
      </c>
      <c r="K7" s="3" t="s">
        <v>713</v>
      </c>
      <c r="L7" s="3" t="s">
        <v>17</v>
      </c>
      <c r="M7" s="3" t="s">
        <v>17</v>
      </c>
      <c r="N7" s="8"/>
    </row>
    <row r="8" spans="1:14" ht="30" x14ac:dyDescent="0.25">
      <c r="A8" s="7">
        <v>161634</v>
      </c>
      <c r="B8" s="3">
        <v>154776</v>
      </c>
      <c r="C8" s="3" t="s">
        <v>720</v>
      </c>
      <c r="D8" s="3" t="s">
        <v>30</v>
      </c>
      <c r="E8" s="13" t="s">
        <v>46</v>
      </c>
      <c r="F8" s="13" t="s">
        <v>169</v>
      </c>
      <c r="G8" s="13" t="s">
        <v>721</v>
      </c>
      <c r="H8" s="13" t="s">
        <v>722</v>
      </c>
      <c r="I8" s="3" t="s">
        <v>723</v>
      </c>
      <c r="J8" s="3" t="s">
        <v>712</v>
      </c>
      <c r="K8" s="3" t="s">
        <v>713</v>
      </c>
      <c r="L8" s="3" t="s">
        <v>17</v>
      </c>
      <c r="M8" s="3" t="s">
        <v>152</v>
      </c>
      <c r="N8" s="8"/>
    </row>
    <row r="9" spans="1:14" ht="30" x14ac:dyDescent="0.25">
      <c r="A9" s="7">
        <v>161635</v>
      </c>
      <c r="B9" s="3">
        <v>154775</v>
      </c>
      <c r="C9" s="3" t="s">
        <v>724</v>
      </c>
      <c r="D9" s="3" t="s">
        <v>30</v>
      </c>
      <c r="E9" s="13" t="s">
        <v>46</v>
      </c>
      <c r="F9" s="13" t="s">
        <v>169</v>
      </c>
      <c r="G9" s="13" t="s">
        <v>721</v>
      </c>
      <c r="H9" s="13" t="s">
        <v>722</v>
      </c>
      <c r="I9" s="3" t="s">
        <v>723</v>
      </c>
      <c r="J9" s="3" t="s">
        <v>712</v>
      </c>
      <c r="K9" s="3" t="s">
        <v>713</v>
      </c>
      <c r="L9" s="3" t="s">
        <v>17</v>
      </c>
      <c r="M9" s="3" t="s">
        <v>152</v>
      </c>
      <c r="N9" s="8"/>
    </row>
    <row r="10" spans="1:14" ht="30" x14ac:dyDescent="0.25">
      <c r="A10" s="7">
        <v>177081</v>
      </c>
      <c r="B10" s="3">
        <v>154774</v>
      </c>
      <c r="C10" s="3" t="s">
        <v>725</v>
      </c>
      <c r="D10" s="3" t="s">
        <v>30</v>
      </c>
      <c r="E10" s="13" t="s">
        <v>46</v>
      </c>
      <c r="F10" s="13" t="s">
        <v>169</v>
      </c>
      <c r="G10" s="13" t="s">
        <v>290</v>
      </c>
      <c r="H10" s="13" t="s">
        <v>291</v>
      </c>
      <c r="I10" s="3" t="s">
        <v>292</v>
      </c>
      <c r="J10" s="3" t="s">
        <v>712</v>
      </c>
      <c r="K10" s="3" t="s">
        <v>713</v>
      </c>
      <c r="L10" s="3" t="s">
        <v>51</v>
      </c>
      <c r="M10" s="3" t="s">
        <v>226</v>
      </c>
      <c r="N10" s="8"/>
    </row>
    <row r="11" spans="1:14" ht="30" x14ac:dyDescent="0.25">
      <c r="A11" s="7">
        <v>81594</v>
      </c>
      <c r="B11" s="3">
        <v>154773</v>
      </c>
      <c r="C11" s="3" t="s">
        <v>726</v>
      </c>
      <c r="D11" s="3" t="s">
        <v>30</v>
      </c>
      <c r="E11" s="13" t="s">
        <v>31</v>
      </c>
      <c r="F11" s="13" t="s">
        <v>32</v>
      </c>
      <c r="G11" s="13" t="s">
        <v>727</v>
      </c>
      <c r="H11" s="13" t="s">
        <v>728</v>
      </c>
      <c r="I11" s="3" t="s">
        <v>729</v>
      </c>
      <c r="J11" s="3" t="s">
        <v>712</v>
      </c>
      <c r="K11" s="3" t="s">
        <v>713</v>
      </c>
      <c r="L11" s="3" t="s">
        <v>17</v>
      </c>
      <c r="M11" s="3" t="s">
        <v>17</v>
      </c>
      <c r="N11" s="8"/>
    </row>
    <row r="12" spans="1:14" ht="30" x14ac:dyDescent="0.25">
      <c r="A12" s="7">
        <v>81586</v>
      </c>
      <c r="B12" s="3">
        <v>154772</v>
      </c>
      <c r="C12" s="3" t="s">
        <v>730</v>
      </c>
      <c r="D12" s="3" t="s">
        <v>30</v>
      </c>
      <c r="E12" s="13" t="s">
        <v>31</v>
      </c>
      <c r="F12" s="13" t="s">
        <v>32</v>
      </c>
      <c r="G12" s="13" t="s">
        <v>727</v>
      </c>
      <c r="H12" s="13" t="s">
        <v>728</v>
      </c>
      <c r="I12" s="3" t="s">
        <v>729</v>
      </c>
      <c r="J12" s="3" t="s">
        <v>712</v>
      </c>
      <c r="K12" s="3" t="s">
        <v>713</v>
      </c>
      <c r="L12" s="3" t="s">
        <v>17</v>
      </c>
      <c r="M12" s="3" t="s">
        <v>17</v>
      </c>
      <c r="N12" s="8"/>
    </row>
    <row r="13" spans="1:14" ht="30" x14ac:dyDescent="0.25">
      <c r="A13" s="7">
        <v>81590</v>
      </c>
      <c r="B13" s="3">
        <v>154771</v>
      </c>
      <c r="C13" s="3" t="s">
        <v>731</v>
      </c>
      <c r="D13" s="3" t="s">
        <v>30</v>
      </c>
      <c r="E13" s="13" t="s">
        <v>46</v>
      </c>
      <c r="F13" s="13" t="s">
        <v>47</v>
      </c>
      <c r="G13" s="13" t="s">
        <v>727</v>
      </c>
      <c r="H13" s="13" t="s">
        <v>728</v>
      </c>
      <c r="I13" s="3" t="s">
        <v>729</v>
      </c>
      <c r="J13" s="3" t="s">
        <v>712</v>
      </c>
      <c r="K13" s="3" t="s">
        <v>713</v>
      </c>
      <c r="L13" s="3" t="s">
        <v>17</v>
      </c>
      <c r="M13" s="3" t="s">
        <v>17</v>
      </c>
      <c r="N13" s="8"/>
    </row>
    <row r="14" spans="1:14" ht="30" x14ac:dyDescent="0.25">
      <c r="A14" s="7">
        <v>204465</v>
      </c>
      <c r="B14" s="3">
        <v>155109</v>
      </c>
      <c r="C14" s="3" t="s">
        <v>732</v>
      </c>
      <c r="D14" s="3" t="s">
        <v>75</v>
      </c>
      <c r="E14" s="13" t="s">
        <v>298</v>
      </c>
      <c r="F14" s="13" t="s">
        <v>299</v>
      </c>
      <c r="G14" s="13" t="s">
        <v>733</v>
      </c>
      <c r="H14" s="13" t="s">
        <v>734</v>
      </c>
      <c r="I14" s="3" t="s">
        <v>735</v>
      </c>
      <c r="J14" s="3" t="s">
        <v>736</v>
      </c>
      <c r="K14" s="3" t="s">
        <v>737</v>
      </c>
      <c r="L14" s="3" t="s">
        <v>17</v>
      </c>
      <c r="M14" s="3" t="s">
        <v>151</v>
      </c>
      <c r="N14" s="8"/>
    </row>
    <row r="15" spans="1:14" ht="30" x14ac:dyDescent="0.25">
      <c r="A15" s="7">
        <v>170557</v>
      </c>
      <c r="B15" s="3">
        <v>154770</v>
      </c>
      <c r="C15" s="3" t="s">
        <v>738</v>
      </c>
      <c r="D15" s="3" t="s">
        <v>30</v>
      </c>
      <c r="E15" s="13" t="s">
        <v>739</v>
      </c>
      <c r="F15" s="13" t="s">
        <v>740</v>
      </c>
      <c r="G15" s="13" t="s">
        <v>741</v>
      </c>
      <c r="H15" s="13" t="s">
        <v>742</v>
      </c>
      <c r="I15" s="3" t="s">
        <v>743</v>
      </c>
      <c r="J15" s="3" t="s">
        <v>736</v>
      </c>
      <c r="K15" s="3" t="s">
        <v>737</v>
      </c>
      <c r="L15" s="3" t="s">
        <v>258</v>
      </c>
      <c r="M15" s="3" t="s">
        <v>744</v>
      </c>
      <c r="N15" s="8"/>
    </row>
    <row r="16" spans="1:14" ht="30" x14ac:dyDescent="0.25">
      <c r="A16" s="7">
        <v>207747</v>
      </c>
      <c r="B16" s="3">
        <v>155107</v>
      </c>
      <c r="C16" s="3" t="s">
        <v>745</v>
      </c>
      <c r="D16" s="3" t="s">
        <v>18</v>
      </c>
      <c r="E16" s="13" t="s">
        <v>69</v>
      </c>
      <c r="F16" s="13" t="s">
        <v>70</v>
      </c>
      <c r="G16" s="13" t="s">
        <v>197</v>
      </c>
      <c r="H16" s="13" t="s">
        <v>198</v>
      </c>
      <c r="I16" s="3" t="s">
        <v>199</v>
      </c>
      <c r="J16" s="3" t="s">
        <v>746</v>
      </c>
      <c r="K16" s="3" t="s">
        <v>747</v>
      </c>
      <c r="L16" s="3" t="s">
        <v>17</v>
      </c>
      <c r="M16" s="3" t="s">
        <v>17</v>
      </c>
      <c r="N16" s="8"/>
    </row>
    <row r="17" spans="1:14" ht="30" x14ac:dyDescent="0.25">
      <c r="A17" s="7">
        <v>207750</v>
      </c>
      <c r="B17" s="3">
        <v>155106</v>
      </c>
      <c r="C17" s="3" t="s">
        <v>748</v>
      </c>
      <c r="D17" s="3" t="s">
        <v>86</v>
      </c>
      <c r="E17" s="13" t="s">
        <v>87</v>
      </c>
      <c r="F17" s="13" t="s">
        <v>181</v>
      </c>
      <c r="G17" s="13" t="s">
        <v>197</v>
      </c>
      <c r="H17" s="13" t="s">
        <v>198</v>
      </c>
      <c r="I17" s="3" t="s">
        <v>199</v>
      </c>
      <c r="J17" s="3" t="s">
        <v>746</v>
      </c>
      <c r="K17" s="3" t="s">
        <v>747</v>
      </c>
      <c r="L17" s="3" t="s">
        <v>17</v>
      </c>
      <c r="M17" s="3" t="s">
        <v>17</v>
      </c>
      <c r="N17" s="8"/>
    </row>
    <row r="18" spans="1:14" ht="30" x14ac:dyDescent="0.25">
      <c r="A18" s="7">
        <v>207749</v>
      </c>
      <c r="B18" s="3">
        <v>155105</v>
      </c>
      <c r="C18" s="3" t="s">
        <v>749</v>
      </c>
      <c r="D18" s="3" t="s">
        <v>75</v>
      </c>
      <c r="E18" s="13" t="s">
        <v>76</v>
      </c>
      <c r="F18" s="13" t="s">
        <v>180</v>
      </c>
      <c r="G18" s="13" t="s">
        <v>197</v>
      </c>
      <c r="H18" s="13" t="s">
        <v>198</v>
      </c>
      <c r="I18" s="3" t="s">
        <v>199</v>
      </c>
      <c r="J18" s="3" t="s">
        <v>746</v>
      </c>
      <c r="K18" s="3" t="s">
        <v>747</v>
      </c>
      <c r="L18" s="3" t="s">
        <v>17</v>
      </c>
      <c r="M18" s="3" t="s">
        <v>17</v>
      </c>
      <c r="N18" s="8"/>
    </row>
    <row r="19" spans="1:14" ht="30" x14ac:dyDescent="0.25">
      <c r="A19" s="7">
        <v>205879</v>
      </c>
      <c r="B19" s="3">
        <v>155104</v>
      </c>
      <c r="C19" s="3" t="s">
        <v>750</v>
      </c>
      <c r="D19" s="3" t="s">
        <v>75</v>
      </c>
      <c r="E19" s="13" t="s">
        <v>76</v>
      </c>
      <c r="F19" s="13" t="s">
        <v>180</v>
      </c>
      <c r="G19" s="13" t="s">
        <v>254</v>
      </c>
      <c r="H19" s="13" t="s">
        <v>255</v>
      </c>
      <c r="I19" s="3" t="s">
        <v>256</v>
      </c>
      <c r="J19" s="3" t="s">
        <v>746</v>
      </c>
      <c r="K19" s="3" t="s">
        <v>747</v>
      </c>
      <c r="L19" s="3" t="s">
        <v>17</v>
      </c>
      <c r="M19" s="3" t="s">
        <v>17</v>
      </c>
      <c r="N19" s="8"/>
    </row>
    <row r="20" spans="1:14" ht="30" x14ac:dyDescent="0.25">
      <c r="A20" s="7">
        <v>200801</v>
      </c>
      <c r="B20" s="3">
        <v>155137</v>
      </c>
      <c r="C20" s="3" t="s">
        <v>751</v>
      </c>
      <c r="D20" s="3" t="s">
        <v>27</v>
      </c>
      <c r="E20" s="13" t="s">
        <v>28</v>
      </c>
      <c r="F20" s="13" t="s">
        <v>308</v>
      </c>
      <c r="G20" s="13" t="s">
        <v>752</v>
      </c>
      <c r="H20" s="13" t="s">
        <v>753</v>
      </c>
      <c r="I20" s="3" t="s">
        <v>754</v>
      </c>
      <c r="J20" s="3" t="s">
        <v>746</v>
      </c>
      <c r="K20" s="3" t="s">
        <v>747</v>
      </c>
      <c r="L20" s="3" t="s">
        <v>17</v>
      </c>
      <c r="M20" s="3" t="s">
        <v>72</v>
      </c>
      <c r="N20" s="8"/>
    </row>
    <row r="21" spans="1:14" ht="30" x14ac:dyDescent="0.25">
      <c r="A21" s="7">
        <v>173725</v>
      </c>
      <c r="B21" s="3">
        <v>155046</v>
      </c>
      <c r="C21" s="3" t="s">
        <v>755</v>
      </c>
      <c r="D21" s="3" t="s">
        <v>122</v>
      </c>
      <c r="E21" s="13" t="s">
        <v>123</v>
      </c>
      <c r="F21" s="13" t="s">
        <v>124</v>
      </c>
      <c r="G21" s="13" t="s">
        <v>756</v>
      </c>
      <c r="H21" s="13" t="s">
        <v>757</v>
      </c>
      <c r="I21" s="3" t="s">
        <v>758</v>
      </c>
      <c r="J21" s="3" t="s">
        <v>746</v>
      </c>
      <c r="K21" s="3" t="s">
        <v>747</v>
      </c>
      <c r="L21" s="3" t="s">
        <v>36</v>
      </c>
      <c r="M21" s="3" t="s">
        <v>191</v>
      </c>
      <c r="N21" s="8"/>
    </row>
    <row r="22" spans="1:14" ht="30" x14ac:dyDescent="0.25">
      <c r="A22" s="7">
        <v>173722</v>
      </c>
      <c r="B22" s="3">
        <v>155047</v>
      </c>
      <c r="C22" s="3" t="s">
        <v>759</v>
      </c>
      <c r="D22" s="3" t="s">
        <v>122</v>
      </c>
      <c r="E22" s="13" t="s">
        <v>123</v>
      </c>
      <c r="F22" s="13" t="s">
        <v>124</v>
      </c>
      <c r="G22" s="13" t="s">
        <v>760</v>
      </c>
      <c r="H22" s="13" t="s">
        <v>761</v>
      </c>
      <c r="I22" s="3" t="s">
        <v>762</v>
      </c>
      <c r="J22" s="3" t="s">
        <v>746</v>
      </c>
      <c r="K22" s="3" t="s">
        <v>747</v>
      </c>
      <c r="L22" s="3" t="s">
        <v>36</v>
      </c>
      <c r="M22" s="3" t="s">
        <v>191</v>
      </c>
      <c r="N22" s="8"/>
    </row>
    <row r="23" spans="1:14" ht="30" x14ac:dyDescent="0.25">
      <c r="A23" s="7">
        <v>173729</v>
      </c>
      <c r="B23" s="3">
        <v>155048</v>
      </c>
      <c r="C23" s="3" t="s">
        <v>763</v>
      </c>
      <c r="D23" s="3" t="s">
        <v>122</v>
      </c>
      <c r="E23" s="13" t="s">
        <v>123</v>
      </c>
      <c r="F23" s="13" t="s">
        <v>124</v>
      </c>
      <c r="G23" s="13" t="s">
        <v>764</v>
      </c>
      <c r="H23" s="13" t="s">
        <v>765</v>
      </c>
      <c r="I23" s="3" t="s">
        <v>766</v>
      </c>
      <c r="J23" s="3" t="s">
        <v>746</v>
      </c>
      <c r="K23" s="3" t="s">
        <v>747</v>
      </c>
      <c r="L23" s="3" t="s">
        <v>36</v>
      </c>
      <c r="M23" s="3" t="s">
        <v>191</v>
      </c>
      <c r="N23" s="8"/>
    </row>
    <row r="24" spans="1:14" ht="45" x14ac:dyDescent="0.25">
      <c r="A24" s="7">
        <v>173727</v>
      </c>
      <c r="B24" s="3">
        <v>155049</v>
      </c>
      <c r="C24" s="3" t="s">
        <v>767</v>
      </c>
      <c r="D24" s="3" t="s">
        <v>122</v>
      </c>
      <c r="E24" s="13" t="s">
        <v>154</v>
      </c>
      <c r="F24" s="13" t="s">
        <v>768</v>
      </c>
      <c r="G24" s="13" t="s">
        <v>769</v>
      </c>
      <c r="H24" s="13" t="s">
        <v>770</v>
      </c>
      <c r="I24" s="3" t="s">
        <v>771</v>
      </c>
      <c r="J24" s="3" t="s">
        <v>746</v>
      </c>
      <c r="K24" s="3" t="s">
        <v>747</v>
      </c>
      <c r="L24" s="3" t="s">
        <v>36</v>
      </c>
      <c r="M24" s="3" t="s">
        <v>191</v>
      </c>
      <c r="N24" s="8"/>
    </row>
    <row r="25" spans="1:14" ht="30" x14ac:dyDescent="0.25">
      <c r="A25" s="7">
        <v>173714</v>
      </c>
      <c r="B25" s="3">
        <v>155045</v>
      </c>
      <c r="C25" s="3" t="s">
        <v>772</v>
      </c>
      <c r="D25" s="3" t="s">
        <v>122</v>
      </c>
      <c r="E25" s="13" t="s">
        <v>123</v>
      </c>
      <c r="F25" s="13" t="s">
        <v>124</v>
      </c>
      <c r="G25" s="13" t="s">
        <v>773</v>
      </c>
      <c r="H25" s="13" t="s">
        <v>774</v>
      </c>
      <c r="I25" s="3" t="s">
        <v>775</v>
      </c>
      <c r="J25" s="3" t="s">
        <v>746</v>
      </c>
      <c r="K25" s="3" t="s">
        <v>747</v>
      </c>
      <c r="L25" s="3" t="s">
        <v>36</v>
      </c>
      <c r="M25" s="3" t="s">
        <v>191</v>
      </c>
      <c r="N25" s="8"/>
    </row>
    <row r="26" spans="1:14" ht="30" x14ac:dyDescent="0.25">
      <c r="A26" s="7">
        <v>193223</v>
      </c>
      <c r="B26" s="3">
        <v>155136</v>
      </c>
      <c r="C26" s="3" t="s">
        <v>776</v>
      </c>
      <c r="D26" s="3" t="s">
        <v>27</v>
      </c>
      <c r="E26" s="13" t="s">
        <v>777</v>
      </c>
      <c r="F26" s="13" t="s">
        <v>308</v>
      </c>
      <c r="G26" s="13" t="s">
        <v>165</v>
      </c>
      <c r="H26" s="13" t="s">
        <v>166</v>
      </c>
      <c r="I26" s="3" t="s">
        <v>167</v>
      </c>
      <c r="J26" s="3" t="s">
        <v>746</v>
      </c>
      <c r="K26" s="3" t="s">
        <v>747</v>
      </c>
      <c r="L26" s="3" t="s">
        <v>17</v>
      </c>
      <c r="M26" s="3" t="s">
        <v>26</v>
      </c>
      <c r="N26" s="8"/>
    </row>
    <row r="27" spans="1:14" ht="30" x14ac:dyDescent="0.25">
      <c r="A27" s="7">
        <v>198844</v>
      </c>
      <c r="B27" s="3">
        <v>155000</v>
      </c>
      <c r="C27" s="3" t="s">
        <v>778</v>
      </c>
      <c r="D27" s="3" t="s">
        <v>27</v>
      </c>
      <c r="E27" s="13" t="s">
        <v>28</v>
      </c>
      <c r="F27" s="13" t="s">
        <v>29</v>
      </c>
      <c r="G27" s="13" t="s">
        <v>779</v>
      </c>
      <c r="H27" s="13" t="s">
        <v>780</v>
      </c>
      <c r="I27" s="3" t="s">
        <v>781</v>
      </c>
      <c r="J27" s="3" t="s">
        <v>746</v>
      </c>
      <c r="K27" s="3" t="s">
        <v>747</v>
      </c>
      <c r="L27" s="3" t="s">
        <v>17</v>
      </c>
      <c r="M27" s="3" t="s">
        <v>17</v>
      </c>
      <c r="N27" s="8"/>
    </row>
    <row r="28" spans="1:14" ht="30" x14ac:dyDescent="0.25">
      <c r="A28" s="7">
        <v>209718</v>
      </c>
      <c r="B28" s="3">
        <v>154999</v>
      </c>
      <c r="C28" s="3" t="s">
        <v>782</v>
      </c>
      <c r="D28" s="3" t="s">
        <v>27</v>
      </c>
      <c r="E28" s="13" t="s">
        <v>28</v>
      </c>
      <c r="F28" s="13" t="s">
        <v>29</v>
      </c>
      <c r="G28" s="13" t="s">
        <v>294</v>
      </c>
      <c r="H28" s="13" t="s">
        <v>295</v>
      </c>
      <c r="I28" s="3" t="s">
        <v>296</v>
      </c>
      <c r="J28" s="3" t="s">
        <v>746</v>
      </c>
      <c r="K28" s="3" t="s">
        <v>747</v>
      </c>
      <c r="L28" s="3" t="s">
        <v>17</v>
      </c>
      <c r="M28" s="3" t="s">
        <v>17</v>
      </c>
      <c r="N28" s="8"/>
    </row>
    <row r="29" spans="1:14" ht="30" x14ac:dyDescent="0.25">
      <c r="A29" s="7">
        <v>173712</v>
      </c>
      <c r="B29" s="3">
        <v>155044</v>
      </c>
      <c r="C29" s="3" t="s">
        <v>783</v>
      </c>
      <c r="D29" s="3" t="s">
        <v>122</v>
      </c>
      <c r="E29" s="13" t="s">
        <v>123</v>
      </c>
      <c r="F29" s="13" t="s">
        <v>784</v>
      </c>
      <c r="G29" s="13" t="s">
        <v>785</v>
      </c>
      <c r="H29" s="13" t="s">
        <v>786</v>
      </c>
      <c r="I29" s="3" t="s">
        <v>787</v>
      </c>
      <c r="J29" s="3" t="s">
        <v>746</v>
      </c>
      <c r="K29" s="3" t="s">
        <v>747</v>
      </c>
      <c r="L29" s="3" t="s">
        <v>36</v>
      </c>
      <c r="M29" s="3" t="s">
        <v>191</v>
      </c>
      <c r="N29" s="8"/>
    </row>
    <row r="30" spans="1:14" ht="30" x14ac:dyDescent="0.25">
      <c r="A30" s="7">
        <v>173720</v>
      </c>
      <c r="B30" s="3">
        <v>155043</v>
      </c>
      <c r="C30" s="3" t="s">
        <v>788</v>
      </c>
      <c r="D30" s="3" t="s">
        <v>122</v>
      </c>
      <c r="E30" s="13" t="s">
        <v>123</v>
      </c>
      <c r="F30" s="13" t="s">
        <v>784</v>
      </c>
      <c r="G30" s="13" t="s">
        <v>789</v>
      </c>
      <c r="H30" s="13" t="s">
        <v>790</v>
      </c>
      <c r="I30" s="3" t="s">
        <v>791</v>
      </c>
      <c r="J30" s="3" t="s">
        <v>746</v>
      </c>
      <c r="K30" s="3" t="s">
        <v>747</v>
      </c>
      <c r="L30" s="3" t="s">
        <v>36</v>
      </c>
      <c r="M30" s="3" t="s">
        <v>191</v>
      </c>
      <c r="N30" s="8"/>
    </row>
    <row r="31" spans="1:14" ht="45" x14ac:dyDescent="0.25">
      <c r="A31" s="7">
        <v>198840</v>
      </c>
      <c r="B31" s="3">
        <v>154998</v>
      </c>
      <c r="C31" s="3" t="s">
        <v>792</v>
      </c>
      <c r="D31" s="3" t="s">
        <v>27</v>
      </c>
      <c r="E31" s="13" t="s">
        <v>28</v>
      </c>
      <c r="F31" s="13" t="s">
        <v>29</v>
      </c>
      <c r="G31" s="13" t="s">
        <v>793</v>
      </c>
      <c r="H31" s="13" t="s">
        <v>794</v>
      </c>
      <c r="I31" s="3" t="s">
        <v>781</v>
      </c>
      <c r="J31" s="3" t="s">
        <v>746</v>
      </c>
      <c r="K31" s="3" t="s">
        <v>747</v>
      </c>
      <c r="L31" s="3" t="s">
        <v>17</v>
      </c>
      <c r="M31" s="3" t="s">
        <v>17</v>
      </c>
      <c r="N31" s="8"/>
    </row>
    <row r="32" spans="1:14" ht="30" x14ac:dyDescent="0.25">
      <c r="A32" s="7">
        <v>148541</v>
      </c>
      <c r="B32" s="3">
        <v>155126</v>
      </c>
      <c r="C32" s="3" t="s">
        <v>795</v>
      </c>
      <c r="D32" s="3" t="s">
        <v>14</v>
      </c>
      <c r="E32" s="13" t="s">
        <v>242</v>
      </c>
      <c r="F32" s="13" t="s">
        <v>140</v>
      </c>
      <c r="G32" s="13" t="s">
        <v>664</v>
      </c>
      <c r="H32" s="13" t="s">
        <v>665</v>
      </c>
      <c r="I32" s="3" t="s">
        <v>666</v>
      </c>
      <c r="J32" s="3" t="s">
        <v>796</v>
      </c>
      <c r="K32" s="3" t="s">
        <v>797</v>
      </c>
      <c r="L32" s="3" t="s">
        <v>264</v>
      </c>
      <c r="M32" s="3" t="s">
        <v>667</v>
      </c>
      <c r="N32" s="8"/>
    </row>
    <row r="33" spans="1:14" ht="45" x14ac:dyDescent="0.25">
      <c r="A33" s="7">
        <v>174107</v>
      </c>
      <c r="B33" s="3">
        <v>155125</v>
      </c>
      <c r="C33" s="3" t="s">
        <v>798</v>
      </c>
      <c r="D33" s="3" t="s">
        <v>54</v>
      </c>
      <c r="E33" s="13" t="s">
        <v>221</v>
      </c>
      <c r="F33" s="13" t="s">
        <v>799</v>
      </c>
      <c r="G33" s="13" t="s">
        <v>800</v>
      </c>
      <c r="H33" s="13" t="s">
        <v>801</v>
      </c>
      <c r="I33" s="3" t="s">
        <v>802</v>
      </c>
      <c r="J33" s="3" t="s">
        <v>796</v>
      </c>
      <c r="K33" s="3" t="s">
        <v>797</v>
      </c>
      <c r="L33" s="3" t="s">
        <v>17</v>
      </c>
      <c r="M33" s="3" t="s">
        <v>26</v>
      </c>
      <c r="N33" s="8"/>
    </row>
    <row r="34" spans="1:14" ht="30" x14ac:dyDescent="0.25">
      <c r="A34" s="7">
        <v>212911</v>
      </c>
      <c r="B34" s="3">
        <v>155065</v>
      </c>
      <c r="C34" s="3" t="s">
        <v>803</v>
      </c>
      <c r="D34" s="3" t="s">
        <v>14</v>
      </c>
      <c r="E34" s="13" t="s">
        <v>34</v>
      </c>
      <c r="F34" s="13" t="s">
        <v>74</v>
      </c>
      <c r="G34" s="13" t="s">
        <v>99</v>
      </c>
      <c r="H34" s="13" t="s">
        <v>100</v>
      </c>
      <c r="I34" s="3" t="s">
        <v>101</v>
      </c>
      <c r="J34" s="3" t="s">
        <v>796</v>
      </c>
      <c r="K34" s="3" t="s">
        <v>797</v>
      </c>
      <c r="L34" s="3" t="s">
        <v>17</v>
      </c>
      <c r="M34" s="3" t="s">
        <v>17</v>
      </c>
      <c r="N34" s="8"/>
    </row>
    <row r="35" spans="1:14" ht="30" x14ac:dyDescent="0.25">
      <c r="A35" s="7">
        <v>212920</v>
      </c>
      <c r="B35" s="3">
        <v>155064</v>
      </c>
      <c r="C35" s="3" t="s">
        <v>804</v>
      </c>
      <c r="D35" s="3" t="s">
        <v>54</v>
      </c>
      <c r="E35" s="13" t="s">
        <v>200</v>
      </c>
      <c r="F35" s="13" t="s">
        <v>285</v>
      </c>
      <c r="G35" s="13" t="s">
        <v>99</v>
      </c>
      <c r="H35" s="13" t="s">
        <v>100</v>
      </c>
      <c r="I35" s="3" t="s">
        <v>101</v>
      </c>
      <c r="J35" s="3" t="s">
        <v>796</v>
      </c>
      <c r="K35" s="3" t="s">
        <v>797</v>
      </c>
      <c r="L35" s="3" t="s">
        <v>17</v>
      </c>
      <c r="M35" s="3" t="s">
        <v>17</v>
      </c>
      <c r="N35" s="8"/>
    </row>
    <row r="36" spans="1:14" ht="30" x14ac:dyDescent="0.25">
      <c r="A36" s="7">
        <v>212923</v>
      </c>
      <c r="B36" s="3">
        <v>155063</v>
      </c>
      <c r="C36" s="3" t="s">
        <v>805</v>
      </c>
      <c r="D36" s="3" t="s">
        <v>24</v>
      </c>
      <c r="E36" s="13" t="s">
        <v>112</v>
      </c>
      <c r="F36" s="13" t="s">
        <v>84</v>
      </c>
      <c r="G36" s="13" t="s">
        <v>99</v>
      </c>
      <c r="H36" s="13" t="s">
        <v>100</v>
      </c>
      <c r="I36" s="3" t="s">
        <v>101</v>
      </c>
      <c r="J36" s="3" t="s">
        <v>796</v>
      </c>
      <c r="K36" s="3" t="s">
        <v>797</v>
      </c>
      <c r="L36" s="3" t="s">
        <v>17</v>
      </c>
      <c r="M36" s="3" t="s">
        <v>17</v>
      </c>
      <c r="N36" s="8"/>
    </row>
    <row r="37" spans="1:14" ht="45" x14ac:dyDescent="0.25">
      <c r="A37" s="7">
        <v>174106</v>
      </c>
      <c r="B37" s="3">
        <v>155124</v>
      </c>
      <c r="C37" s="3" t="s">
        <v>806</v>
      </c>
      <c r="D37" s="3" t="s">
        <v>14</v>
      </c>
      <c r="E37" s="13" t="s">
        <v>15</v>
      </c>
      <c r="F37" s="13" t="s">
        <v>807</v>
      </c>
      <c r="G37" s="13" t="s">
        <v>800</v>
      </c>
      <c r="H37" s="13" t="s">
        <v>801</v>
      </c>
      <c r="I37" s="3" t="s">
        <v>802</v>
      </c>
      <c r="J37" s="3" t="s">
        <v>796</v>
      </c>
      <c r="K37" s="3" t="s">
        <v>797</v>
      </c>
      <c r="L37" s="3" t="s">
        <v>17</v>
      </c>
      <c r="M37" s="3" t="s">
        <v>26</v>
      </c>
      <c r="N37" s="8"/>
    </row>
    <row r="38" spans="1:14" ht="30" x14ac:dyDescent="0.25">
      <c r="A38" s="7">
        <v>216442</v>
      </c>
      <c r="B38" s="3">
        <v>155066</v>
      </c>
      <c r="C38" s="3" t="s">
        <v>808</v>
      </c>
      <c r="D38" s="3" t="s">
        <v>24</v>
      </c>
      <c r="E38" s="13" t="s">
        <v>809</v>
      </c>
      <c r="F38" s="13" t="s">
        <v>810</v>
      </c>
      <c r="G38" s="13" t="s">
        <v>811</v>
      </c>
      <c r="H38" s="13" t="s">
        <v>812</v>
      </c>
      <c r="I38" s="3" t="s">
        <v>813</v>
      </c>
      <c r="J38" s="3" t="s">
        <v>796</v>
      </c>
      <c r="K38" s="3" t="s">
        <v>797</v>
      </c>
      <c r="L38" s="3" t="s">
        <v>71</v>
      </c>
      <c r="M38" s="3" t="s">
        <v>187</v>
      </c>
      <c r="N38" s="8"/>
    </row>
    <row r="39" spans="1:14" ht="30" x14ac:dyDescent="0.25">
      <c r="A39" s="7">
        <v>192958</v>
      </c>
      <c r="B39" s="3">
        <v>155062</v>
      </c>
      <c r="C39" s="3" t="s">
        <v>814</v>
      </c>
      <c r="D39" s="3" t="s">
        <v>54</v>
      </c>
      <c r="E39" s="13" t="s">
        <v>815</v>
      </c>
      <c r="F39" s="13" t="s">
        <v>285</v>
      </c>
      <c r="G39" s="13" t="s">
        <v>816</v>
      </c>
      <c r="H39" s="13" t="s">
        <v>817</v>
      </c>
      <c r="I39" s="3" t="s">
        <v>818</v>
      </c>
      <c r="J39" s="3" t="s">
        <v>796</v>
      </c>
      <c r="K39" s="3" t="s">
        <v>797</v>
      </c>
      <c r="L39" s="3" t="s">
        <v>71</v>
      </c>
      <c r="M39" s="3" t="s">
        <v>819</v>
      </c>
      <c r="N39" s="8"/>
    </row>
    <row r="40" spans="1:14" ht="30" x14ac:dyDescent="0.25">
      <c r="A40" s="7">
        <v>192361</v>
      </c>
      <c r="B40" s="3">
        <v>155123</v>
      </c>
      <c r="C40" s="3" t="s">
        <v>820</v>
      </c>
      <c r="D40" s="3" t="s">
        <v>54</v>
      </c>
      <c r="E40" s="13" t="s">
        <v>221</v>
      </c>
      <c r="F40" s="13" t="s">
        <v>222</v>
      </c>
      <c r="G40" s="13" t="s">
        <v>390</v>
      </c>
      <c r="H40" s="13" t="s">
        <v>391</v>
      </c>
      <c r="I40" s="3" t="s">
        <v>392</v>
      </c>
      <c r="J40" s="3" t="s">
        <v>796</v>
      </c>
      <c r="K40" s="3" t="s">
        <v>797</v>
      </c>
      <c r="L40" s="3" t="s">
        <v>17</v>
      </c>
      <c r="M40" s="3" t="s">
        <v>17</v>
      </c>
      <c r="N40" s="8"/>
    </row>
    <row r="41" spans="1:14" ht="30" x14ac:dyDescent="0.25">
      <c r="A41" s="7">
        <v>192362</v>
      </c>
      <c r="B41" s="3">
        <v>155122</v>
      </c>
      <c r="C41" s="3" t="s">
        <v>821</v>
      </c>
      <c r="D41" s="3" t="s">
        <v>14</v>
      </c>
      <c r="E41" s="13" t="s">
        <v>822</v>
      </c>
      <c r="F41" s="13" t="s">
        <v>16</v>
      </c>
      <c r="G41" s="13" t="s">
        <v>390</v>
      </c>
      <c r="H41" s="13" t="s">
        <v>391</v>
      </c>
      <c r="I41" s="3" t="s">
        <v>392</v>
      </c>
      <c r="J41" s="3" t="s">
        <v>796</v>
      </c>
      <c r="K41" s="3" t="s">
        <v>797</v>
      </c>
      <c r="L41" s="3" t="s">
        <v>17</v>
      </c>
      <c r="M41" s="3" t="s">
        <v>17</v>
      </c>
      <c r="N41" s="8"/>
    </row>
    <row r="42" spans="1:14" ht="45" x14ac:dyDescent="0.25">
      <c r="A42" s="7">
        <v>208411</v>
      </c>
      <c r="B42" s="3">
        <v>155079</v>
      </c>
      <c r="C42" s="3" t="s">
        <v>823</v>
      </c>
      <c r="D42" s="3" t="s">
        <v>24</v>
      </c>
      <c r="E42" s="13" t="s">
        <v>309</v>
      </c>
      <c r="F42" s="13" t="s">
        <v>288</v>
      </c>
      <c r="G42" s="13" t="s">
        <v>824</v>
      </c>
      <c r="H42" s="13" t="s">
        <v>825</v>
      </c>
      <c r="I42" s="3" t="s">
        <v>826</v>
      </c>
      <c r="J42" s="3" t="s">
        <v>827</v>
      </c>
      <c r="K42" s="3" t="s">
        <v>828</v>
      </c>
      <c r="L42" s="3" t="s">
        <v>17</v>
      </c>
      <c r="M42" s="3" t="s">
        <v>125</v>
      </c>
      <c r="N42" s="8"/>
    </row>
    <row r="43" spans="1:14" ht="45" x14ac:dyDescent="0.25">
      <c r="A43" s="7">
        <v>208412</v>
      </c>
      <c r="B43" s="3">
        <v>155078</v>
      </c>
      <c r="C43" s="3" t="s">
        <v>829</v>
      </c>
      <c r="D43" s="3" t="s">
        <v>42</v>
      </c>
      <c r="E43" s="13" t="s">
        <v>830</v>
      </c>
      <c r="F43" s="13" t="s">
        <v>251</v>
      </c>
      <c r="G43" s="13" t="s">
        <v>824</v>
      </c>
      <c r="H43" s="13" t="s">
        <v>825</v>
      </c>
      <c r="I43" s="3" t="s">
        <v>826</v>
      </c>
      <c r="J43" s="3" t="s">
        <v>827</v>
      </c>
      <c r="K43" s="3" t="s">
        <v>828</v>
      </c>
      <c r="L43" s="3" t="s">
        <v>17</v>
      </c>
      <c r="M43" s="3" t="s">
        <v>125</v>
      </c>
      <c r="N43" s="8"/>
    </row>
    <row r="44" spans="1:14" ht="45" x14ac:dyDescent="0.25">
      <c r="A44" s="7">
        <v>208414</v>
      </c>
      <c r="B44" s="3">
        <v>155077</v>
      </c>
      <c r="C44" s="3" t="s">
        <v>831</v>
      </c>
      <c r="D44" s="3" t="s">
        <v>54</v>
      </c>
      <c r="E44" s="13" t="s">
        <v>163</v>
      </c>
      <c r="F44" s="13" t="s">
        <v>164</v>
      </c>
      <c r="G44" s="13" t="s">
        <v>824</v>
      </c>
      <c r="H44" s="13" t="s">
        <v>825</v>
      </c>
      <c r="I44" s="3" t="s">
        <v>826</v>
      </c>
      <c r="J44" s="3" t="s">
        <v>827</v>
      </c>
      <c r="K44" s="3" t="s">
        <v>828</v>
      </c>
      <c r="L44" s="3" t="s">
        <v>17</v>
      </c>
      <c r="M44" s="3" t="s">
        <v>125</v>
      </c>
      <c r="N44" s="8"/>
    </row>
    <row r="45" spans="1:14" x14ac:dyDescent="0.25">
      <c r="A45" s="7">
        <v>195181</v>
      </c>
      <c r="B45" s="3">
        <v>155121</v>
      </c>
      <c r="C45" s="3" t="s">
        <v>832</v>
      </c>
      <c r="D45" s="3" t="s">
        <v>14</v>
      </c>
      <c r="E45" s="13" t="s">
        <v>833</v>
      </c>
      <c r="F45" s="13" t="s">
        <v>834</v>
      </c>
      <c r="G45" s="13" t="s">
        <v>835</v>
      </c>
      <c r="H45" s="13" t="s">
        <v>836</v>
      </c>
      <c r="I45" s="3" t="s">
        <v>837</v>
      </c>
      <c r="J45" s="3" t="s">
        <v>827</v>
      </c>
      <c r="K45" s="3" t="s">
        <v>828</v>
      </c>
      <c r="L45" s="3" t="s">
        <v>17</v>
      </c>
      <c r="M45" s="3" t="s">
        <v>17</v>
      </c>
      <c r="N45" s="8"/>
    </row>
    <row r="46" spans="1:14" ht="45" x14ac:dyDescent="0.25">
      <c r="A46" s="7">
        <v>208413</v>
      </c>
      <c r="B46" s="3">
        <v>155076</v>
      </c>
      <c r="C46" s="3" t="s">
        <v>838</v>
      </c>
      <c r="D46" s="3" t="s">
        <v>24</v>
      </c>
      <c r="E46" s="13" t="s">
        <v>839</v>
      </c>
      <c r="F46" s="13" t="s">
        <v>84</v>
      </c>
      <c r="G46" s="13" t="s">
        <v>824</v>
      </c>
      <c r="H46" s="13" t="s">
        <v>825</v>
      </c>
      <c r="I46" s="3" t="s">
        <v>826</v>
      </c>
      <c r="J46" s="3" t="s">
        <v>827</v>
      </c>
      <c r="K46" s="3" t="s">
        <v>828</v>
      </c>
      <c r="L46" s="3" t="s">
        <v>17</v>
      </c>
      <c r="M46" s="3" t="s">
        <v>125</v>
      </c>
      <c r="N46" s="8"/>
    </row>
    <row r="47" spans="1:14" x14ac:dyDescent="0.25">
      <c r="A47" s="7">
        <v>195180</v>
      </c>
      <c r="B47" s="3">
        <v>155120</v>
      </c>
      <c r="C47" s="3" t="s">
        <v>840</v>
      </c>
      <c r="D47" s="3" t="s">
        <v>54</v>
      </c>
      <c r="E47" s="13" t="s">
        <v>841</v>
      </c>
      <c r="F47" s="13" t="s">
        <v>842</v>
      </c>
      <c r="G47" s="13" t="s">
        <v>835</v>
      </c>
      <c r="H47" s="13" t="s">
        <v>836</v>
      </c>
      <c r="I47" s="3" t="s">
        <v>837</v>
      </c>
      <c r="J47" s="3" t="s">
        <v>827</v>
      </c>
      <c r="K47" s="3" t="s">
        <v>828</v>
      </c>
      <c r="L47" s="3" t="s">
        <v>17</v>
      </c>
      <c r="M47" s="3" t="s">
        <v>17</v>
      </c>
      <c r="N47" s="8"/>
    </row>
    <row r="48" spans="1:14" ht="30" x14ac:dyDescent="0.25">
      <c r="A48" s="7">
        <v>207103</v>
      </c>
      <c r="B48" s="3">
        <v>155075</v>
      </c>
      <c r="C48" s="3" t="s">
        <v>843</v>
      </c>
      <c r="D48" s="3" t="s">
        <v>24</v>
      </c>
      <c r="E48" s="13" t="s">
        <v>25</v>
      </c>
      <c r="F48" s="13" t="s">
        <v>84</v>
      </c>
      <c r="G48" s="13" t="s">
        <v>844</v>
      </c>
      <c r="H48" s="13" t="s">
        <v>845</v>
      </c>
      <c r="I48" s="3" t="s">
        <v>846</v>
      </c>
      <c r="J48" s="3" t="s">
        <v>827</v>
      </c>
      <c r="K48" s="3" t="s">
        <v>828</v>
      </c>
      <c r="L48" s="3" t="s">
        <v>17</v>
      </c>
      <c r="M48" s="3" t="s">
        <v>26</v>
      </c>
      <c r="N48" s="8"/>
    </row>
    <row r="49" spans="1:14" x14ac:dyDescent="0.25">
      <c r="A49" s="7">
        <v>195179</v>
      </c>
      <c r="B49" s="3">
        <v>155119</v>
      </c>
      <c r="C49" s="3" t="s">
        <v>847</v>
      </c>
      <c r="D49" s="3" t="s">
        <v>42</v>
      </c>
      <c r="E49" s="13" t="s">
        <v>43</v>
      </c>
      <c r="F49" s="13" t="s">
        <v>107</v>
      </c>
      <c r="G49" s="13" t="s">
        <v>835</v>
      </c>
      <c r="H49" s="13" t="s">
        <v>836</v>
      </c>
      <c r="I49" s="3" t="s">
        <v>837</v>
      </c>
      <c r="J49" s="3" t="s">
        <v>827</v>
      </c>
      <c r="K49" s="3" t="s">
        <v>828</v>
      </c>
      <c r="L49" s="3" t="s">
        <v>17</v>
      </c>
      <c r="M49" s="3" t="s">
        <v>17</v>
      </c>
      <c r="N49" s="8"/>
    </row>
    <row r="50" spans="1:14" ht="30" x14ac:dyDescent="0.25">
      <c r="A50" s="7">
        <v>215794</v>
      </c>
      <c r="B50" s="3">
        <v>155061</v>
      </c>
      <c r="C50" s="3" t="s">
        <v>848</v>
      </c>
      <c r="D50" s="3" t="s">
        <v>24</v>
      </c>
      <c r="E50" s="13" t="s">
        <v>849</v>
      </c>
      <c r="F50" s="13" t="s">
        <v>850</v>
      </c>
      <c r="G50" s="13" t="s">
        <v>851</v>
      </c>
      <c r="H50" s="13" t="s">
        <v>852</v>
      </c>
      <c r="I50" s="3" t="s">
        <v>853</v>
      </c>
      <c r="J50" s="3" t="s">
        <v>854</v>
      </c>
      <c r="K50" s="3" t="s">
        <v>855</v>
      </c>
      <c r="L50" s="3" t="s">
        <v>17</v>
      </c>
      <c r="M50" s="3" t="s">
        <v>17</v>
      </c>
      <c r="N50" s="8"/>
    </row>
    <row r="51" spans="1:14" ht="30" x14ac:dyDescent="0.25">
      <c r="A51" s="7">
        <v>204697</v>
      </c>
      <c r="B51" s="3">
        <v>155074</v>
      </c>
      <c r="C51" s="3" t="s">
        <v>856</v>
      </c>
      <c r="D51" s="3" t="s">
        <v>14</v>
      </c>
      <c r="E51" s="13" t="s">
        <v>61</v>
      </c>
      <c r="F51" s="13" t="s">
        <v>62</v>
      </c>
      <c r="G51" s="13" t="s">
        <v>311</v>
      </c>
      <c r="H51" s="13" t="s">
        <v>312</v>
      </c>
      <c r="I51" s="3" t="s">
        <v>313</v>
      </c>
      <c r="J51" s="3" t="s">
        <v>854</v>
      </c>
      <c r="K51" s="3" t="s">
        <v>855</v>
      </c>
      <c r="L51" s="3" t="s">
        <v>17</v>
      </c>
      <c r="M51" s="3" t="s">
        <v>17</v>
      </c>
      <c r="N51" s="8"/>
    </row>
    <row r="52" spans="1:14" ht="30" x14ac:dyDescent="0.25">
      <c r="A52" s="7">
        <v>198530</v>
      </c>
      <c r="B52" s="3">
        <v>155099</v>
      </c>
      <c r="C52" s="3" t="s">
        <v>857</v>
      </c>
      <c r="D52" s="3" t="s">
        <v>18</v>
      </c>
      <c r="E52" s="13" t="s">
        <v>69</v>
      </c>
      <c r="F52" s="13" t="s">
        <v>70</v>
      </c>
      <c r="G52" s="13" t="s">
        <v>99</v>
      </c>
      <c r="H52" s="13" t="s">
        <v>100</v>
      </c>
      <c r="I52" s="3" t="s">
        <v>101</v>
      </c>
      <c r="J52" s="3" t="s">
        <v>854</v>
      </c>
      <c r="K52" s="3" t="s">
        <v>855</v>
      </c>
      <c r="L52" s="3" t="s">
        <v>17</v>
      </c>
      <c r="M52" s="3" t="s">
        <v>17</v>
      </c>
      <c r="N52" s="8"/>
    </row>
    <row r="53" spans="1:14" ht="30" x14ac:dyDescent="0.25">
      <c r="A53" s="7">
        <v>198532</v>
      </c>
      <c r="B53" s="3">
        <v>155098</v>
      </c>
      <c r="C53" s="3" t="s">
        <v>858</v>
      </c>
      <c r="D53" s="3" t="s">
        <v>174</v>
      </c>
      <c r="E53" s="13" t="s">
        <v>175</v>
      </c>
      <c r="F53" s="13" t="s">
        <v>176</v>
      </c>
      <c r="G53" s="13" t="s">
        <v>99</v>
      </c>
      <c r="H53" s="13" t="s">
        <v>100</v>
      </c>
      <c r="I53" s="3" t="s">
        <v>101</v>
      </c>
      <c r="J53" s="3" t="s">
        <v>854</v>
      </c>
      <c r="K53" s="3" t="s">
        <v>855</v>
      </c>
      <c r="L53" s="3" t="s">
        <v>17</v>
      </c>
      <c r="M53" s="3" t="s">
        <v>17</v>
      </c>
      <c r="N53" s="8"/>
    </row>
    <row r="54" spans="1:14" ht="30" x14ac:dyDescent="0.25">
      <c r="A54" s="7">
        <v>198535</v>
      </c>
      <c r="B54" s="3">
        <v>155097</v>
      </c>
      <c r="C54" s="3" t="s">
        <v>859</v>
      </c>
      <c r="D54" s="3" t="s">
        <v>75</v>
      </c>
      <c r="E54" s="13" t="s">
        <v>76</v>
      </c>
      <c r="F54" s="13" t="s">
        <v>180</v>
      </c>
      <c r="G54" s="13" t="s">
        <v>99</v>
      </c>
      <c r="H54" s="13" t="s">
        <v>100</v>
      </c>
      <c r="I54" s="3" t="s">
        <v>101</v>
      </c>
      <c r="J54" s="3" t="s">
        <v>854</v>
      </c>
      <c r="K54" s="3" t="s">
        <v>855</v>
      </c>
      <c r="L54" s="3" t="s">
        <v>17</v>
      </c>
      <c r="M54" s="3" t="s">
        <v>17</v>
      </c>
      <c r="N54" s="8"/>
    </row>
    <row r="55" spans="1:14" ht="30" x14ac:dyDescent="0.25">
      <c r="A55" s="7">
        <v>198534</v>
      </c>
      <c r="B55" s="3">
        <v>155096</v>
      </c>
      <c r="C55" s="3" t="s">
        <v>860</v>
      </c>
      <c r="D55" s="3" t="s">
        <v>86</v>
      </c>
      <c r="E55" s="13" t="s">
        <v>87</v>
      </c>
      <c r="F55" s="13" t="s">
        <v>181</v>
      </c>
      <c r="G55" s="13" t="s">
        <v>99</v>
      </c>
      <c r="H55" s="13" t="s">
        <v>100</v>
      </c>
      <c r="I55" s="3" t="s">
        <v>101</v>
      </c>
      <c r="J55" s="3" t="s">
        <v>854</v>
      </c>
      <c r="K55" s="3" t="s">
        <v>855</v>
      </c>
      <c r="L55" s="3" t="s">
        <v>17</v>
      </c>
      <c r="M55" s="3" t="s">
        <v>17</v>
      </c>
      <c r="N55" s="8"/>
    </row>
    <row r="56" spans="1:14" ht="30" x14ac:dyDescent="0.25">
      <c r="A56" s="7">
        <v>198576</v>
      </c>
      <c r="B56" s="3">
        <v>155095</v>
      </c>
      <c r="C56" s="3" t="s">
        <v>861</v>
      </c>
      <c r="D56" s="3" t="s">
        <v>174</v>
      </c>
      <c r="E56" s="13" t="s">
        <v>862</v>
      </c>
      <c r="F56" s="13" t="s">
        <v>863</v>
      </c>
      <c r="G56" s="13" t="s">
        <v>99</v>
      </c>
      <c r="H56" s="13" t="s">
        <v>100</v>
      </c>
      <c r="I56" s="3" t="s">
        <v>101</v>
      </c>
      <c r="J56" s="3" t="s">
        <v>854</v>
      </c>
      <c r="K56" s="3" t="s">
        <v>855</v>
      </c>
      <c r="L56" s="3" t="s">
        <v>17</v>
      </c>
      <c r="M56" s="3" t="s">
        <v>17</v>
      </c>
      <c r="N56" s="8"/>
    </row>
    <row r="57" spans="1:14" ht="30" x14ac:dyDescent="0.25">
      <c r="A57" s="7">
        <v>198529</v>
      </c>
      <c r="B57" s="3">
        <v>155094</v>
      </c>
      <c r="C57" s="3" t="s">
        <v>864</v>
      </c>
      <c r="D57" s="3" t="s">
        <v>75</v>
      </c>
      <c r="E57" s="13" t="s">
        <v>236</v>
      </c>
      <c r="F57" s="13" t="s">
        <v>237</v>
      </c>
      <c r="G57" s="13" t="s">
        <v>99</v>
      </c>
      <c r="H57" s="13" t="s">
        <v>100</v>
      </c>
      <c r="I57" s="3" t="s">
        <v>101</v>
      </c>
      <c r="J57" s="3" t="s">
        <v>854</v>
      </c>
      <c r="K57" s="3" t="s">
        <v>855</v>
      </c>
      <c r="L57" s="3" t="s">
        <v>17</v>
      </c>
      <c r="M57" s="3" t="s">
        <v>17</v>
      </c>
      <c r="N57" s="8"/>
    </row>
    <row r="58" spans="1:14" ht="30" x14ac:dyDescent="0.25">
      <c r="A58" s="7">
        <v>198580</v>
      </c>
      <c r="B58" s="3">
        <v>155093</v>
      </c>
      <c r="C58" s="3" t="s">
        <v>865</v>
      </c>
      <c r="D58" s="3" t="s">
        <v>18</v>
      </c>
      <c r="E58" s="13" t="s">
        <v>214</v>
      </c>
      <c r="F58" s="13" t="s">
        <v>215</v>
      </c>
      <c r="G58" s="13" t="s">
        <v>99</v>
      </c>
      <c r="H58" s="13" t="s">
        <v>100</v>
      </c>
      <c r="I58" s="3" t="s">
        <v>101</v>
      </c>
      <c r="J58" s="3" t="s">
        <v>854</v>
      </c>
      <c r="K58" s="3" t="s">
        <v>855</v>
      </c>
      <c r="L58" s="3" t="s">
        <v>17</v>
      </c>
      <c r="M58" s="3" t="s">
        <v>17</v>
      </c>
      <c r="N58" s="8"/>
    </row>
    <row r="59" spans="1:14" ht="30" x14ac:dyDescent="0.25">
      <c r="A59" s="7">
        <v>198577</v>
      </c>
      <c r="B59" s="3">
        <v>155092</v>
      </c>
      <c r="C59" s="3" t="s">
        <v>866</v>
      </c>
      <c r="D59" s="3" t="s">
        <v>86</v>
      </c>
      <c r="E59" s="13" t="s">
        <v>134</v>
      </c>
      <c r="F59" s="13" t="s">
        <v>637</v>
      </c>
      <c r="G59" s="13" t="s">
        <v>99</v>
      </c>
      <c r="H59" s="13" t="s">
        <v>100</v>
      </c>
      <c r="I59" s="3" t="s">
        <v>101</v>
      </c>
      <c r="J59" s="3" t="s">
        <v>854</v>
      </c>
      <c r="K59" s="3" t="s">
        <v>855</v>
      </c>
      <c r="L59" s="3" t="s">
        <v>17</v>
      </c>
      <c r="M59" s="3" t="s">
        <v>17</v>
      </c>
      <c r="N59" s="8"/>
    </row>
    <row r="60" spans="1:14" ht="30" x14ac:dyDescent="0.25">
      <c r="A60" s="7">
        <v>197555</v>
      </c>
      <c r="B60" s="3">
        <v>155117</v>
      </c>
      <c r="C60" s="3" t="s">
        <v>867</v>
      </c>
      <c r="D60" s="3" t="s">
        <v>14</v>
      </c>
      <c r="E60" s="13" t="s">
        <v>53</v>
      </c>
      <c r="F60" s="13" t="s">
        <v>62</v>
      </c>
      <c r="G60" s="13" t="s">
        <v>294</v>
      </c>
      <c r="H60" s="13" t="s">
        <v>295</v>
      </c>
      <c r="I60" s="3" t="s">
        <v>296</v>
      </c>
      <c r="J60" s="3" t="s">
        <v>854</v>
      </c>
      <c r="K60" s="3" t="s">
        <v>855</v>
      </c>
      <c r="L60" s="3" t="s">
        <v>17</v>
      </c>
      <c r="M60" s="3" t="s">
        <v>17</v>
      </c>
      <c r="N60" s="8"/>
    </row>
    <row r="61" spans="1:14" ht="45" x14ac:dyDescent="0.25">
      <c r="A61" s="7">
        <v>192381</v>
      </c>
      <c r="B61" s="3">
        <v>155116</v>
      </c>
      <c r="C61" s="3" t="s">
        <v>868</v>
      </c>
      <c r="D61" s="3" t="s">
        <v>42</v>
      </c>
      <c r="E61" s="13" t="s">
        <v>869</v>
      </c>
      <c r="F61" s="13" t="s">
        <v>870</v>
      </c>
      <c r="G61" s="13" t="s">
        <v>871</v>
      </c>
      <c r="H61" s="13" t="s">
        <v>872</v>
      </c>
      <c r="I61" s="3" t="s">
        <v>392</v>
      </c>
      <c r="J61" s="3" t="s">
        <v>854</v>
      </c>
      <c r="K61" s="3" t="s">
        <v>855</v>
      </c>
      <c r="L61" s="3" t="s">
        <v>17</v>
      </c>
      <c r="M61" s="3" t="s">
        <v>17</v>
      </c>
      <c r="N61" s="8"/>
    </row>
    <row r="62" spans="1:14" ht="45" x14ac:dyDescent="0.25">
      <c r="A62" s="7">
        <v>192382</v>
      </c>
      <c r="B62" s="3">
        <v>155115</v>
      </c>
      <c r="C62" s="3" t="s">
        <v>873</v>
      </c>
      <c r="D62" s="3" t="s">
        <v>42</v>
      </c>
      <c r="E62" s="13" t="s">
        <v>43</v>
      </c>
      <c r="F62" s="13" t="s">
        <v>44</v>
      </c>
      <c r="G62" s="13" t="s">
        <v>871</v>
      </c>
      <c r="H62" s="13" t="s">
        <v>872</v>
      </c>
      <c r="I62" s="3" t="s">
        <v>392</v>
      </c>
      <c r="J62" s="3" t="s">
        <v>854</v>
      </c>
      <c r="K62" s="3" t="s">
        <v>855</v>
      </c>
      <c r="L62" s="3" t="s">
        <v>17</v>
      </c>
      <c r="M62" s="3" t="s">
        <v>17</v>
      </c>
      <c r="N62" s="8"/>
    </row>
    <row r="63" spans="1:14" ht="45" x14ac:dyDescent="0.25">
      <c r="A63" s="7">
        <v>192379</v>
      </c>
      <c r="B63" s="3">
        <v>155114</v>
      </c>
      <c r="C63" s="3" t="s">
        <v>874</v>
      </c>
      <c r="D63" s="3" t="s">
        <v>24</v>
      </c>
      <c r="E63" s="13" t="s">
        <v>144</v>
      </c>
      <c r="F63" s="13" t="s">
        <v>145</v>
      </c>
      <c r="G63" s="13" t="s">
        <v>871</v>
      </c>
      <c r="H63" s="13" t="s">
        <v>872</v>
      </c>
      <c r="I63" s="3" t="s">
        <v>392</v>
      </c>
      <c r="J63" s="3" t="s">
        <v>854</v>
      </c>
      <c r="K63" s="3" t="s">
        <v>855</v>
      </c>
      <c r="L63" s="3" t="s">
        <v>17</v>
      </c>
      <c r="M63" s="3" t="s">
        <v>17</v>
      </c>
      <c r="N63" s="8"/>
    </row>
    <row r="64" spans="1:14" ht="30" x14ac:dyDescent="0.25">
      <c r="A64" s="7">
        <v>156552</v>
      </c>
      <c r="B64" s="3">
        <v>154984</v>
      </c>
      <c r="C64" s="3" t="s">
        <v>875</v>
      </c>
      <c r="D64" s="3" t="s">
        <v>54</v>
      </c>
      <c r="E64" s="13" t="s">
        <v>115</v>
      </c>
      <c r="F64" s="13" t="s">
        <v>116</v>
      </c>
      <c r="G64" s="13" t="s">
        <v>876</v>
      </c>
      <c r="H64" s="13" t="s">
        <v>877</v>
      </c>
      <c r="I64" s="3" t="s">
        <v>878</v>
      </c>
      <c r="J64" s="3" t="s">
        <v>854</v>
      </c>
      <c r="K64" s="3" t="s">
        <v>855</v>
      </c>
      <c r="L64" s="3" t="s">
        <v>71</v>
      </c>
      <c r="M64" s="3" t="s">
        <v>879</v>
      </c>
      <c r="N64" s="8"/>
    </row>
    <row r="65" spans="1:14" ht="30" x14ac:dyDescent="0.25">
      <c r="A65" s="7">
        <v>205882</v>
      </c>
      <c r="B65" s="3">
        <v>155113</v>
      </c>
      <c r="C65" s="3" t="s">
        <v>880</v>
      </c>
      <c r="D65" s="3" t="s">
        <v>42</v>
      </c>
      <c r="E65" s="13" t="s">
        <v>147</v>
      </c>
      <c r="F65" s="13" t="s">
        <v>881</v>
      </c>
      <c r="G65" s="13" t="s">
        <v>99</v>
      </c>
      <c r="H65" s="13" t="s">
        <v>100</v>
      </c>
      <c r="I65" s="3" t="s">
        <v>101</v>
      </c>
      <c r="J65" s="3" t="s">
        <v>882</v>
      </c>
      <c r="K65" s="3" t="s">
        <v>883</v>
      </c>
      <c r="L65" s="3" t="s">
        <v>17</v>
      </c>
      <c r="M65" s="3" t="s">
        <v>17</v>
      </c>
      <c r="N65" s="8"/>
    </row>
    <row r="66" spans="1:14" ht="30" x14ac:dyDescent="0.25">
      <c r="A66" s="7">
        <v>198557</v>
      </c>
      <c r="B66" s="3">
        <v>155112</v>
      </c>
      <c r="C66" s="3" t="s">
        <v>884</v>
      </c>
      <c r="D66" s="3" t="s">
        <v>24</v>
      </c>
      <c r="E66" s="13" t="s">
        <v>183</v>
      </c>
      <c r="F66" s="13" t="s">
        <v>287</v>
      </c>
      <c r="G66" s="13" t="s">
        <v>99</v>
      </c>
      <c r="H66" s="13" t="s">
        <v>100</v>
      </c>
      <c r="I66" s="3" t="s">
        <v>101</v>
      </c>
      <c r="J66" s="3" t="s">
        <v>882</v>
      </c>
      <c r="K66" s="3" t="s">
        <v>883</v>
      </c>
      <c r="L66" s="3" t="s">
        <v>17</v>
      </c>
      <c r="M66" s="3" t="s">
        <v>17</v>
      </c>
      <c r="N66" s="8"/>
    </row>
    <row r="67" spans="1:14" ht="30" x14ac:dyDescent="0.25">
      <c r="A67" s="7">
        <v>198556</v>
      </c>
      <c r="B67" s="3">
        <v>154715</v>
      </c>
      <c r="C67" s="3" t="s">
        <v>885</v>
      </c>
      <c r="D67" s="3" t="s">
        <v>54</v>
      </c>
      <c r="E67" s="13" t="s">
        <v>161</v>
      </c>
      <c r="F67" s="13" t="s">
        <v>162</v>
      </c>
      <c r="G67" s="13" t="s">
        <v>99</v>
      </c>
      <c r="H67" s="13" t="s">
        <v>100</v>
      </c>
      <c r="I67" s="3" t="s">
        <v>101</v>
      </c>
      <c r="J67" s="3" t="s">
        <v>882</v>
      </c>
      <c r="K67" s="3" t="s">
        <v>883</v>
      </c>
      <c r="L67" s="3" t="s">
        <v>17</v>
      </c>
      <c r="M67" s="3" t="s">
        <v>17</v>
      </c>
      <c r="N67" s="8"/>
    </row>
    <row r="68" spans="1:14" ht="30" x14ac:dyDescent="0.25">
      <c r="A68" s="7">
        <v>198558</v>
      </c>
      <c r="B68" s="3">
        <v>154713</v>
      </c>
      <c r="C68" s="3" t="s">
        <v>886</v>
      </c>
      <c r="D68" s="3" t="s">
        <v>14</v>
      </c>
      <c r="E68" s="13" t="s">
        <v>242</v>
      </c>
      <c r="F68" s="13" t="s">
        <v>35</v>
      </c>
      <c r="G68" s="13" t="s">
        <v>99</v>
      </c>
      <c r="H68" s="13" t="s">
        <v>100</v>
      </c>
      <c r="I68" s="3" t="s">
        <v>101</v>
      </c>
      <c r="J68" s="3" t="s">
        <v>882</v>
      </c>
      <c r="K68" s="3" t="s">
        <v>883</v>
      </c>
      <c r="L68" s="3" t="s">
        <v>17</v>
      </c>
      <c r="M68" s="3" t="s">
        <v>17</v>
      </c>
      <c r="N68" s="8"/>
    </row>
    <row r="69" spans="1:14" ht="30" x14ac:dyDescent="0.25">
      <c r="A69" s="7">
        <v>185653</v>
      </c>
      <c r="B69" s="3">
        <v>155091</v>
      </c>
      <c r="C69" s="3" t="s">
        <v>887</v>
      </c>
      <c r="D69" s="3" t="s">
        <v>18</v>
      </c>
      <c r="E69" s="13" t="s">
        <v>81</v>
      </c>
      <c r="F69" s="13" t="s">
        <v>117</v>
      </c>
      <c r="G69" s="13" t="s">
        <v>888</v>
      </c>
      <c r="H69" s="13" t="s">
        <v>889</v>
      </c>
      <c r="I69" s="3" t="s">
        <v>890</v>
      </c>
      <c r="J69" s="3" t="s">
        <v>882</v>
      </c>
      <c r="K69" s="3" t="s">
        <v>883</v>
      </c>
      <c r="L69" s="3" t="s">
        <v>17</v>
      </c>
      <c r="M69" s="3" t="s">
        <v>17</v>
      </c>
      <c r="N69" s="8"/>
    </row>
    <row r="70" spans="1:14" ht="30" x14ac:dyDescent="0.25">
      <c r="A70" s="7">
        <v>185654</v>
      </c>
      <c r="B70" s="3">
        <v>155090</v>
      </c>
      <c r="C70" s="3" t="s">
        <v>891</v>
      </c>
      <c r="D70" s="3" t="s">
        <v>18</v>
      </c>
      <c r="E70" s="13" t="s">
        <v>19</v>
      </c>
      <c r="F70" s="13" t="s">
        <v>20</v>
      </c>
      <c r="G70" s="13" t="s">
        <v>888</v>
      </c>
      <c r="H70" s="13" t="s">
        <v>889</v>
      </c>
      <c r="I70" s="3" t="s">
        <v>890</v>
      </c>
      <c r="J70" s="3" t="s">
        <v>882</v>
      </c>
      <c r="K70" s="3" t="s">
        <v>883</v>
      </c>
      <c r="L70" s="3" t="s">
        <v>17</v>
      </c>
      <c r="M70" s="3" t="s">
        <v>17</v>
      </c>
      <c r="N70" s="8"/>
    </row>
    <row r="71" spans="1:14" x14ac:dyDescent="0.25">
      <c r="A71" s="7">
        <v>196631</v>
      </c>
      <c r="B71" s="3">
        <v>154712</v>
      </c>
      <c r="C71" s="3" t="s">
        <v>892</v>
      </c>
      <c r="D71" s="3" t="s">
        <v>14</v>
      </c>
      <c r="E71" s="13" t="s">
        <v>893</v>
      </c>
      <c r="F71" s="13" t="s">
        <v>894</v>
      </c>
      <c r="G71" s="13" t="s">
        <v>238</v>
      </c>
      <c r="H71" s="13" t="s">
        <v>239</v>
      </c>
      <c r="I71" s="3" t="s">
        <v>240</v>
      </c>
      <c r="J71" s="3" t="s">
        <v>882</v>
      </c>
      <c r="K71" s="3" t="s">
        <v>883</v>
      </c>
      <c r="L71" s="3" t="s">
        <v>36</v>
      </c>
      <c r="M71" s="3" t="s">
        <v>241</v>
      </c>
      <c r="N71" s="8"/>
    </row>
    <row r="72" spans="1:14" ht="45" x14ac:dyDescent="0.25">
      <c r="A72" s="7">
        <v>169856</v>
      </c>
      <c r="B72" s="3">
        <v>155031</v>
      </c>
      <c r="C72" s="3" t="s">
        <v>895</v>
      </c>
      <c r="D72" s="3" t="s">
        <v>86</v>
      </c>
      <c r="E72" s="13" t="s">
        <v>128</v>
      </c>
      <c r="F72" s="13" t="s">
        <v>253</v>
      </c>
      <c r="G72" s="13" t="s">
        <v>578</v>
      </c>
      <c r="H72" s="13" t="s">
        <v>579</v>
      </c>
      <c r="I72" s="3" t="s">
        <v>580</v>
      </c>
      <c r="J72" s="3" t="s">
        <v>882</v>
      </c>
      <c r="K72" s="3" t="s">
        <v>883</v>
      </c>
      <c r="L72" s="3" t="s">
        <v>17</v>
      </c>
      <c r="M72" s="3" t="s">
        <v>17</v>
      </c>
      <c r="N72" s="8"/>
    </row>
    <row r="73" spans="1:14" x14ac:dyDescent="0.25">
      <c r="A73" s="7">
        <v>196630</v>
      </c>
      <c r="B73" s="3">
        <v>154711</v>
      </c>
      <c r="C73" s="3" t="s">
        <v>896</v>
      </c>
      <c r="D73" s="3" t="s">
        <v>14</v>
      </c>
      <c r="E73" s="13" t="s">
        <v>897</v>
      </c>
      <c r="F73" s="13" t="s">
        <v>898</v>
      </c>
      <c r="G73" s="13" t="s">
        <v>238</v>
      </c>
      <c r="H73" s="13" t="s">
        <v>239</v>
      </c>
      <c r="I73" s="3" t="s">
        <v>240</v>
      </c>
      <c r="J73" s="3" t="s">
        <v>882</v>
      </c>
      <c r="K73" s="3" t="s">
        <v>883</v>
      </c>
      <c r="L73" s="3" t="s">
        <v>36</v>
      </c>
      <c r="M73" s="3" t="s">
        <v>241</v>
      </c>
      <c r="N73" s="8"/>
    </row>
    <row r="74" spans="1:14" x14ac:dyDescent="0.25">
      <c r="A74" s="7">
        <v>196628</v>
      </c>
      <c r="B74" s="3">
        <v>154710</v>
      </c>
      <c r="C74" s="3" t="s">
        <v>899</v>
      </c>
      <c r="D74" s="3" t="s">
        <v>14</v>
      </c>
      <c r="E74" s="13" t="s">
        <v>227</v>
      </c>
      <c r="F74" s="13" t="s">
        <v>140</v>
      </c>
      <c r="G74" s="13" t="s">
        <v>238</v>
      </c>
      <c r="H74" s="13" t="s">
        <v>239</v>
      </c>
      <c r="I74" s="3" t="s">
        <v>240</v>
      </c>
      <c r="J74" s="3" t="s">
        <v>882</v>
      </c>
      <c r="K74" s="3" t="s">
        <v>883</v>
      </c>
      <c r="L74" s="3" t="s">
        <v>36</v>
      </c>
      <c r="M74" s="3" t="s">
        <v>241</v>
      </c>
      <c r="N74" s="8"/>
    </row>
    <row r="75" spans="1:14" ht="30" x14ac:dyDescent="0.25">
      <c r="A75" s="7">
        <v>169471</v>
      </c>
      <c r="B75" s="3">
        <v>158435</v>
      </c>
      <c r="C75" s="3" t="s">
        <v>900</v>
      </c>
      <c r="D75" s="3" t="s">
        <v>27</v>
      </c>
      <c r="E75" s="13" t="s">
        <v>28</v>
      </c>
      <c r="F75" s="13" t="s">
        <v>29</v>
      </c>
      <c r="G75" s="13" t="s">
        <v>233</v>
      </c>
      <c r="H75" s="13" t="s">
        <v>234</v>
      </c>
      <c r="I75" s="3" t="s">
        <v>235</v>
      </c>
      <c r="J75" s="3" t="s">
        <v>901</v>
      </c>
      <c r="K75" s="3" t="s">
        <v>902</v>
      </c>
      <c r="L75" s="3" t="s">
        <v>17</v>
      </c>
      <c r="M75" s="3" t="s">
        <v>17</v>
      </c>
      <c r="N75" s="8"/>
    </row>
    <row r="76" spans="1:14" ht="30" x14ac:dyDescent="0.25">
      <c r="A76" s="7">
        <v>198566</v>
      </c>
      <c r="B76" s="3">
        <v>155089</v>
      </c>
      <c r="C76" s="3" t="s">
        <v>903</v>
      </c>
      <c r="D76" s="3" t="s">
        <v>86</v>
      </c>
      <c r="E76" s="13" t="s">
        <v>128</v>
      </c>
      <c r="F76" s="13" t="s">
        <v>253</v>
      </c>
      <c r="G76" s="13" t="s">
        <v>99</v>
      </c>
      <c r="H76" s="13" t="s">
        <v>100</v>
      </c>
      <c r="I76" s="3" t="s">
        <v>101</v>
      </c>
      <c r="J76" s="3" t="s">
        <v>901</v>
      </c>
      <c r="K76" s="3" t="s">
        <v>902</v>
      </c>
      <c r="L76" s="3" t="s">
        <v>17</v>
      </c>
      <c r="M76" s="3" t="s">
        <v>17</v>
      </c>
      <c r="N76" s="8"/>
    </row>
    <row r="77" spans="1:14" ht="30" x14ac:dyDescent="0.25">
      <c r="A77" s="7">
        <v>198565</v>
      </c>
      <c r="B77" s="3">
        <v>155088</v>
      </c>
      <c r="C77" s="3" t="s">
        <v>904</v>
      </c>
      <c r="D77" s="3" t="s">
        <v>174</v>
      </c>
      <c r="E77" s="13" t="s">
        <v>175</v>
      </c>
      <c r="F77" s="13" t="s">
        <v>176</v>
      </c>
      <c r="G77" s="13" t="s">
        <v>99</v>
      </c>
      <c r="H77" s="13" t="s">
        <v>100</v>
      </c>
      <c r="I77" s="3" t="s">
        <v>101</v>
      </c>
      <c r="J77" s="3" t="s">
        <v>901</v>
      </c>
      <c r="K77" s="3" t="s">
        <v>902</v>
      </c>
      <c r="L77" s="3" t="s">
        <v>17</v>
      </c>
      <c r="M77" s="3" t="s">
        <v>17</v>
      </c>
      <c r="N77" s="8"/>
    </row>
    <row r="78" spans="1:14" ht="30" x14ac:dyDescent="0.25">
      <c r="A78" s="7">
        <v>198564</v>
      </c>
      <c r="B78" s="3">
        <v>155087</v>
      </c>
      <c r="C78" s="3" t="s">
        <v>905</v>
      </c>
      <c r="D78" s="3" t="s">
        <v>18</v>
      </c>
      <c r="E78" s="13" t="s">
        <v>81</v>
      </c>
      <c r="F78" s="13" t="s">
        <v>117</v>
      </c>
      <c r="G78" s="13" t="s">
        <v>99</v>
      </c>
      <c r="H78" s="13" t="s">
        <v>100</v>
      </c>
      <c r="I78" s="3" t="s">
        <v>101</v>
      </c>
      <c r="J78" s="3" t="s">
        <v>901</v>
      </c>
      <c r="K78" s="3" t="s">
        <v>902</v>
      </c>
      <c r="L78" s="3" t="s">
        <v>17</v>
      </c>
      <c r="M78" s="3" t="s">
        <v>17</v>
      </c>
      <c r="N78" s="8"/>
    </row>
    <row r="79" spans="1:14" ht="30" x14ac:dyDescent="0.25">
      <c r="A79" s="7">
        <v>198567</v>
      </c>
      <c r="B79" s="3">
        <v>155086</v>
      </c>
      <c r="C79" s="3" t="s">
        <v>906</v>
      </c>
      <c r="D79" s="3" t="s">
        <v>75</v>
      </c>
      <c r="E79" s="13" t="s">
        <v>118</v>
      </c>
      <c r="F79" s="13" t="s">
        <v>119</v>
      </c>
      <c r="G79" s="13" t="s">
        <v>99</v>
      </c>
      <c r="H79" s="13" t="s">
        <v>100</v>
      </c>
      <c r="I79" s="3" t="s">
        <v>101</v>
      </c>
      <c r="J79" s="3" t="s">
        <v>901</v>
      </c>
      <c r="K79" s="3" t="s">
        <v>902</v>
      </c>
      <c r="L79" s="3" t="s">
        <v>17</v>
      </c>
      <c r="M79" s="3" t="s">
        <v>17</v>
      </c>
      <c r="N79" s="8"/>
    </row>
    <row r="80" spans="1:14" ht="30" x14ac:dyDescent="0.25">
      <c r="A80" s="7">
        <v>198560</v>
      </c>
      <c r="B80" s="3">
        <v>155085</v>
      </c>
      <c r="C80" s="3" t="s">
        <v>907</v>
      </c>
      <c r="D80" s="3" t="s">
        <v>18</v>
      </c>
      <c r="E80" s="13" t="s">
        <v>214</v>
      </c>
      <c r="F80" s="13" t="s">
        <v>215</v>
      </c>
      <c r="G80" s="13" t="s">
        <v>99</v>
      </c>
      <c r="H80" s="13" t="s">
        <v>100</v>
      </c>
      <c r="I80" s="3" t="s">
        <v>101</v>
      </c>
      <c r="J80" s="3" t="s">
        <v>901</v>
      </c>
      <c r="K80" s="3" t="s">
        <v>902</v>
      </c>
      <c r="L80" s="3" t="s">
        <v>17</v>
      </c>
      <c r="M80" s="3" t="s">
        <v>17</v>
      </c>
      <c r="N80" s="8"/>
    </row>
    <row r="81" spans="1:14" ht="30" x14ac:dyDescent="0.25">
      <c r="A81" s="7">
        <v>198563</v>
      </c>
      <c r="B81" s="3">
        <v>155084</v>
      </c>
      <c r="C81" s="3" t="s">
        <v>908</v>
      </c>
      <c r="D81" s="3" t="s">
        <v>75</v>
      </c>
      <c r="E81" s="13" t="s">
        <v>236</v>
      </c>
      <c r="F81" s="13" t="s">
        <v>237</v>
      </c>
      <c r="G81" s="13" t="s">
        <v>99</v>
      </c>
      <c r="H81" s="13" t="s">
        <v>100</v>
      </c>
      <c r="I81" s="3" t="s">
        <v>101</v>
      </c>
      <c r="J81" s="3" t="s">
        <v>901</v>
      </c>
      <c r="K81" s="3" t="s">
        <v>902</v>
      </c>
      <c r="L81" s="3" t="s">
        <v>17</v>
      </c>
      <c r="M81" s="3" t="s">
        <v>17</v>
      </c>
      <c r="N81" s="8"/>
    </row>
    <row r="82" spans="1:14" ht="30" x14ac:dyDescent="0.25">
      <c r="A82" s="7">
        <v>198561</v>
      </c>
      <c r="B82" s="3">
        <v>155083</v>
      </c>
      <c r="C82" s="3" t="s">
        <v>909</v>
      </c>
      <c r="D82" s="3" t="s">
        <v>174</v>
      </c>
      <c r="E82" s="13" t="s">
        <v>910</v>
      </c>
      <c r="F82" s="13" t="s">
        <v>911</v>
      </c>
      <c r="G82" s="13" t="s">
        <v>99</v>
      </c>
      <c r="H82" s="13" t="s">
        <v>100</v>
      </c>
      <c r="I82" s="3" t="s">
        <v>101</v>
      </c>
      <c r="J82" s="3" t="s">
        <v>901</v>
      </c>
      <c r="K82" s="3" t="s">
        <v>902</v>
      </c>
      <c r="L82" s="3" t="s">
        <v>17</v>
      </c>
      <c r="M82" s="3" t="s">
        <v>17</v>
      </c>
      <c r="N82" s="8"/>
    </row>
    <row r="83" spans="1:14" ht="30" x14ac:dyDescent="0.25">
      <c r="A83" s="7">
        <v>198562</v>
      </c>
      <c r="B83" s="3">
        <v>155082</v>
      </c>
      <c r="C83" s="3" t="s">
        <v>912</v>
      </c>
      <c r="D83" s="3" t="s">
        <v>86</v>
      </c>
      <c r="E83" s="13" t="s">
        <v>205</v>
      </c>
      <c r="F83" s="13" t="s">
        <v>913</v>
      </c>
      <c r="G83" s="13" t="s">
        <v>99</v>
      </c>
      <c r="H83" s="13" t="s">
        <v>100</v>
      </c>
      <c r="I83" s="3" t="s">
        <v>101</v>
      </c>
      <c r="J83" s="3" t="s">
        <v>901</v>
      </c>
      <c r="K83" s="3" t="s">
        <v>902</v>
      </c>
      <c r="L83" s="3" t="s">
        <v>17</v>
      </c>
      <c r="M83" s="3" t="s">
        <v>17</v>
      </c>
      <c r="N83" s="8"/>
    </row>
    <row r="84" spans="1:14" ht="30" x14ac:dyDescent="0.25">
      <c r="A84" s="7">
        <v>196635</v>
      </c>
      <c r="B84" s="3">
        <v>155073</v>
      </c>
      <c r="C84" s="3" t="s">
        <v>914</v>
      </c>
      <c r="D84" s="3" t="s">
        <v>24</v>
      </c>
      <c r="E84" s="13" t="s">
        <v>201</v>
      </c>
      <c r="F84" s="13" t="s">
        <v>143</v>
      </c>
      <c r="G84" s="13" t="s">
        <v>915</v>
      </c>
      <c r="H84" s="13" t="s">
        <v>916</v>
      </c>
      <c r="I84" s="3" t="s">
        <v>917</v>
      </c>
      <c r="J84" s="3" t="s">
        <v>918</v>
      </c>
      <c r="K84" s="3" t="s">
        <v>919</v>
      </c>
      <c r="L84" s="3" t="s">
        <v>17</v>
      </c>
      <c r="M84" s="3" t="s">
        <v>72</v>
      </c>
      <c r="N84" s="8"/>
    </row>
    <row r="85" spans="1:14" ht="30" x14ac:dyDescent="0.25">
      <c r="A85" s="7">
        <v>196634</v>
      </c>
      <c r="B85" s="3">
        <v>154967</v>
      </c>
      <c r="C85" s="3" t="s">
        <v>920</v>
      </c>
      <c r="D85" s="3" t="s">
        <v>14</v>
      </c>
      <c r="E85" s="13" t="s">
        <v>227</v>
      </c>
      <c r="F85" s="13" t="s">
        <v>146</v>
      </c>
      <c r="G85" s="13" t="s">
        <v>915</v>
      </c>
      <c r="H85" s="13" t="s">
        <v>916</v>
      </c>
      <c r="I85" s="3" t="s">
        <v>917</v>
      </c>
      <c r="J85" s="3" t="s">
        <v>918</v>
      </c>
      <c r="K85" s="3" t="s">
        <v>919</v>
      </c>
      <c r="L85" s="3" t="s">
        <v>17</v>
      </c>
      <c r="M85" s="3" t="s">
        <v>72</v>
      </c>
      <c r="N85" s="8"/>
    </row>
    <row r="86" spans="1:14" ht="30" x14ac:dyDescent="0.25">
      <c r="A86" s="7">
        <v>166245</v>
      </c>
      <c r="B86" s="3">
        <v>155072</v>
      </c>
      <c r="C86" s="3" t="s">
        <v>921</v>
      </c>
      <c r="D86" s="3" t="s">
        <v>54</v>
      </c>
      <c r="E86" s="13" t="s">
        <v>922</v>
      </c>
      <c r="F86" s="13" t="s">
        <v>923</v>
      </c>
      <c r="G86" s="13" t="s">
        <v>915</v>
      </c>
      <c r="H86" s="13" t="s">
        <v>916</v>
      </c>
      <c r="I86" s="3" t="s">
        <v>917</v>
      </c>
      <c r="J86" s="3" t="s">
        <v>918</v>
      </c>
      <c r="K86" s="3" t="s">
        <v>919</v>
      </c>
      <c r="L86" s="3" t="s">
        <v>17</v>
      </c>
      <c r="M86" s="3" t="s">
        <v>72</v>
      </c>
      <c r="N86" s="8"/>
    </row>
    <row r="87" spans="1:14" ht="45" x14ac:dyDescent="0.25">
      <c r="A87" s="7">
        <v>175105</v>
      </c>
      <c r="B87" s="3">
        <v>154964</v>
      </c>
      <c r="C87" s="3" t="s">
        <v>924</v>
      </c>
      <c r="D87" s="3" t="s">
        <v>54</v>
      </c>
      <c r="E87" s="13" t="s">
        <v>115</v>
      </c>
      <c r="F87" s="13" t="s">
        <v>116</v>
      </c>
      <c r="G87" s="13" t="s">
        <v>925</v>
      </c>
      <c r="H87" s="13" t="s">
        <v>926</v>
      </c>
      <c r="I87" s="3" t="s">
        <v>927</v>
      </c>
      <c r="J87" s="3" t="s">
        <v>918</v>
      </c>
      <c r="K87" s="3" t="s">
        <v>919</v>
      </c>
      <c r="L87" s="3" t="s">
        <v>17</v>
      </c>
      <c r="M87" s="3" t="s">
        <v>17</v>
      </c>
      <c r="N87" s="8"/>
    </row>
    <row r="88" spans="1:14" ht="30" x14ac:dyDescent="0.25">
      <c r="A88" s="7">
        <v>193911</v>
      </c>
      <c r="B88" s="3">
        <v>155037</v>
      </c>
      <c r="C88" s="3" t="s">
        <v>928</v>
      </c>
      <c r="D88" s="3" t="s">
        <v>122</v>
      </c>
      <c r="E88" s="13" t="s">
        <v>243</v>
      </c>
      <c r="F88" s="13" t="s">
        <v>124</v>
      </c>
      <c r="G88" s="13" t="s">
        <v>929</v>
      </c>
      <c r="H88" s="13" t="s">
        <v>930</v>
      </c>
      <c r="I88" s="3" t="s">
        <v>931</v>
      </c>
      <c r="J88" s="3" t="s">
        <v>932</v>
      </c>
      <c r="K88" s="3" t="s">
        <v>933</v>
      </c>
      <c r="L88" s="3" t="s">
        <v>110</v>
      </c>
      <c r="M88" s="3" t="s">
        <v>301</v>
      </c>
      <c r="N88" s="8"/>
    </row>
    <row r="89" spans="1:14" ht="30" x14ac:dyDescent="0.25">
      <c r="A89" s="7">
        <v>206702</v>
      </c>
      <c r="B89" s="3">
        <v>155030</v>
      </c>
      <c r="C89" s="3" t="s">
        <v>934</v>
      </c>
      <c r="D89" s="3" t="s">
        <v>18</v>
      </c>
      <c r="E89" s="13" t="s">
        <v>69</v>
      </c>
      <c r="F89" s="13" t="s">
        <v>70</v>
      </c>
      <c r="G89" s="13" t="s">
        <v>935</v>
      </c>
      <c r="H89" s="13" t="s">
        <v>936</v>
      </c>
      <c r="I89" s="3" t="s">
        <v>937</v>
      </c>
      <c r="J89" s="3" t="s">
        <v>938</v>
      </c>
      <c r="K89" s="3" t="s">
        <v>939</v>
      </c>
      <c r="L89" s="3" t="s">
        <v>17</v>
      </c>
      <c r="M89" s="3" t="s">
        <v>17</v>
      </c>
      <c r="N89" s="8"/>
    </row>
    <row r="90" spans="1:14" ht="30" x14ac:dyDescent="0.25">
      <c r="A90" s="7">
        <v>198549</v>
      </c>
      <c r="B90" s="3">
        <v>155029</v>
      </c>
      <c r="C90" s="3" t="s">
        <v>940</v>
      </c>
      <c r="D90" s="3" t="s">
        <v>75</v>
      </c>
      <c r="E90" s="13" t="s">
        <v>118</v>
      </c>
      <c r="F90" s="13" t="s">
        <v>119</v>
      </c>
      <c r="G90" s="13" t="s">
        <v>99</v>
      </c>
      <c r="H90" s="13" t="s">
        <v>100</v>
      </c>
      <c r="I90" s="3" t="s">
        <v>101</v>
      </c>
      <c r="J90" s="3" t="s">
        <v>938</v>
      </c>
      <c r="K90" s="3" t="s">
        <v>939</v>
      </c>
      <c r="L90" s="3" t="s">
        <v>17</v>
      </c>
      <c r="M90" s="3" t="s">
        <v>17</v>
      </c>
      <c r="N90" s="8"/>
    </row>
    <row r="91" spans="1:14" ht="30" x14ac:dyDescent="0.25">
      <c r="A91" s="7">
        <v>198547</v>
      </c>
      <c r="B91" s="3">
        <v>155028</v>
      </c>
      <c r="C91" s="3" t="s">
        <v>941</v>
      </c>
      <c r="D91" s="3" t="s">
        <v>174</v>
      </c>
      <c r="E91" s="13" t="s">
        <v>942</v>
      </c>
      <c r="F91" s="13" t="s">
        <v>943</v>
      </c>
      <c r="G91" s="13" t="s">
        <v>99</v>
      </c>
      <c r="H91" s="13" t="s">
        <v>100</v>
      </c>
      <c r="I91" s="3" t="s">
        <v>101</v>
      </c>
      <c r="J91" s="3" t="s">
        <v>938</v>
      </c>
      <c r="K91" s="3" t="s">
        <v>939</v>
      </c>
      <c r="L91" s="3" t="s">
        <v>17</v>
      </c>
      <c r="M91" s="3" t="s">
        <v>17</v>
      </c>
      <c r="N91" s="8"/>
    </row>
    <row r="92" spans="1:14" ht="30" x14ac:dyDescent="0.25">
      <c r="A92" s="7">
        <v>198575</v>
      </c>
      <c r="B92" s="3">
        <v>155027</v>
      </c>
      <c r="C92" s="3" t="s">
        <v>944</v>
      </c>
      <c r="D92" s="3" t="s">
        <v>18</v>
      </c>
      <c r="E92" s="13" t="s">
        <v>81</v>
      </c>
      <c r="F92" s="13" t="s">
        <v>117</v>
      </c>
      <c r="G92" s="13" t="s">
        <v>99</v>
      </c>
      <c r="H92" s="13" t="s">
        <v>100</v>
      </c>
      <c r="I92" s="3" t="s">
        <v>101</v>
      </c>
      <c r="J92" s="3" t="s">
        <v>938</v>
      </c>
      <c r="K92" s="3" t="s">
        <v>939</v>
      </c>
      <c r="L92" s="3" t="s">
        <v>17</v>
      </c>
      <c r="M92" s="3" t="s">
        <v>17</v>
      </c>
      <c r="N92" s="8"/>
    </row>
    <row r="93" spans="1:14" ht="30" x14ac:dyDescent="0.25">
      <c r="A93" s="7">
        <v>198548</v>
      </c>
      <c r="B93" s="3">
        <v>155026</v>
      </c>
      <c r="C93" s="3" t="s">
        <v>945</v>
      </c>
      <c r="D93" s="3" t="s">
        <v>86</v>
      </c>
      <c r="E93" s="13" t="s">
        <v>128</v>
      </c>
      <c r="F93" s="13" t="s">
        <v>253</v>
      </c>
      <c r="G93" s="13" t="s">
        <v>99</v>
      </c>
      <c r="H93" s="13" t="s">
        <v>100</v>
      </c>
      <c r="I93" s="3" t="s">
        <v>101</v>
      </c>
      <c r="J93" s="3" t="s">
        <v>938</v>
      </c>
      <c r="K93" s="3" t="s">
        <v>939</v>
      </c>
      <c r="L93" s="3" t="s">
        <v>17</v>
      </c>
      <c r="M93" s="3" t="s">
        <v>17</v>
      </c>
      <c r="N93" s="8"/>
    </row>
    <row r="94" spans="1:14" ht="30" x14ac:dyDescent="0.25">
      <c r="A94" s="7">
        <v>198573</v>
      </c>
      <c r="B94" s="3">
        <v>155025</v>
      </c>
      <c r="C94" s="3" t="s">
        <v>946</v>
      </c>
      <c r="D94" s="3" t="s">
        <v>75</v>
      </c>
      <c r="E94" s="13" t="s">
        <v>947</v>
      </c>
      <c r="F94" s="13" t="s">
        <v>948</v>
      </c>
      <c r="G94" s="13" t="s">
        <v>99</v>
      </c>
      <c r="H94" s="13" t="s">
        <v>100</v>
      </c>
      <c r="I94" s="3" t="s">
        <v>101</v>
      </c>
      <c r="J94" s="3" t="s">
        <v>938</v>
      </c>
      <c r="K94" s="3" t="s">
        <v>939</v>
      </c>
      <c r="L94" s="3" t="s">
        <v>17</v>
      </c>
      <c r="M94" s="3" t="s">
        <v>17</v>
      </c>
      <c r="N94" s="8"/>
    </row>
    <row r="95" spans="1:14" ht="30" x14ac:dyDescent="0.25">
      <c r="A95" s="7">
        <v>190716</v>
      </c>
      <c r="B95" s="3">
        <v>155059</v>
      </c>
      <c r="C95" s="3" t="s">
        <v>949</v>
      </c>
      <c r="D95" s="3" t="s">
        <v>14</v>
      </c>
      <c r="E95" s="13" t="s">
        <v>283</v>
      </c>
      <c r="F95" s="13" t="s">
        <v>146</v>
      </c>
      <c r="G95" s="13" t="s">
        <v>303</v>
      </c>
      <c r="H95" s="13" t="s">
        <v>304</v>
      </c>
      <c r="I95" s="3" t="s">
        <v>305</v>
      </c>
      <c r="J95" s="3" t="s">
        <v>938</v>
      </c>
      <c r="K95" s="3" t="s">
        <v>939</v>
      </c>
      <c r="L95" s="3" t="s">
        <v>172</v>
      </c>
      <c r="M95" s="3" t="s">
        <v>306</v>
      </c>
      <c r="N95" s="8"/>
    </row>
    <row r="96" spans="1:14" ht="30" x14ac:dyDescent="0.25">
      <c r="A96" s="7">
        <v>198570</v>
      </c>
      <c r="B96" s="3">
        <v>155024</v>
      </c>
      <c r="C96" s="3" t="s">
        <v>950</v>
      </c>
      <c r="D96" s="3" t="s">
        <v>18</v>
      </c>
      <c r="E96" s="13" t="s">
        <v>19</v>
      </c>
      <c r="F96" s="13" t="s">
        <v>951</v>
      </c>
      <c r="G96" s="13" t="s">
        <v>99</v>
      </c>
      <c r="H96" s="13" t="s">
        <v>100</v>
      </c>
      <c r="I96" s="3" t="s">
        <v>101</v>
      </c>
      <c r="J96" s="3" t="s">
        <v>938</v>
      </c>
      <c r="K96" s="3" t="s">
        <v>939</v>
      </c>
      <c r="L96" s="3" t="s">
        <v>17</v>
      </c>
      <c r="M96" s="3" t="s">
        <v>17</v>
      </c>
      <c r="N96" s="8"/>
    </row>
    <row r="97" spans="1:14" ht="30" x14ac:dyDescent="0.25">
      <c r="A97" s="7">
        <v>190714</v>
      </c>
      <c r="B97" s="3">
        <v>155058</v>
      </c>
      <c r="C97" s="3" t="s">
        <v>952</v>
      </c>
      <c r="D97" s="3" t="s">
        <v>14</v>
      </c>
      <c r="E97" s="13" t="s">
        <v>283</v>
      </c>
      <c r="F97" s="13" t="s">
        <v>146</v>
      </c>
      <c r="G97" s="13" t="s">
        <v>303</v>
      </c>
      <c r="H97" s="13" t="s">
        <v>304</v>
      </c>
      <c r="I97" s="3" t="s">
        <v>305</v>
      </c>
      <c r="J97" s="3" t="s">
        <v>938</v>
      </c>
      <c r="K97" s="3" t="s">
        <v>939</v>
      </c>
      <c r="L97" s="3" t="s">
        <v>172</v>
      </c>
      <c r="M97" s="3" t="s">
        <v>306</v>
      </c>
      <c r="N97" s="8"/>
    </row>
    <row r="98" spans="1:14" ht="30" x14ac:dyDescent="0.25">
      <c r="A98" s="7">
        <v>198571</v>
      </c>
      <c r="B98" s="3">
        <v>155023</v>
      </c>
      <c r="C98" s="3" t="s">
        <v>953</v>
      </c>
      <c r="D98" s="3" t="s">
        <v>174</v>
      </c>
      <c r="E98" s="13" t="s">
        <v>862</v>
      </c>
      <c r="F98" s="13" t="s">
        <v>863</v>
      </c>
      <c r="G98" s="13" t="s">
        <v>99</v>
      </c>
      <c r="H98" s="13" t="s">
        <v>100</v>
      </c>
      <c r="I98" s="3" t="s">
        <v>101</v>
      </c>
      <c r="J98" s="3" t="s">
        <v>938</v>
      </c>
      <c r="K98" s="3" t="s">
        <v>939</v>
      </c>
      <c r="L98" s="3" t="s">
        <v>17</v>
      </c>
      <c r="M98" s="3" t="s">
        <v>17</v>
      </c>
      <c r="N98" s="8"/>
    </row>
    <row r="99" spans="1:14" ht="30" x14ac:dyDescent="0.25">
      <c r="A99" s="7">
        <v>198572</v>
      </c>
      <c r="B99" s="3">
        <v>155022</v>
      </c>
      <c r="C99" s="3" t="s">
        <v>954</v>
      </c>
      <c r="D99" s="3" t="s">
        <v>86</v>
      </c>
      <c r="E99" s="13" t="s">
        <v>205</v>
      </c>
      <c r="F99" s="13" t="s">
        <v>913</v>
      </c>
      <c r="G99" s="13" t="s">
        <v>99</v>
      </c>
      <c r="H99" s="13" t="s">
        <v>100</v>
      </c>
      <c r="I99" s="3" t="s">
        <v>101</v>
      </c>
      <c r="J99" s="3" t="s">
        <v>938</v>
      </c>
      <c r="K99" s="3" t="s">
        <v>939</v>
      </c>
      <c r="L99" s="3" t="s">
        <v>17</v>
      </c>
      <c r="M99" s="3" t="s">
        <v>17</v>
      </c>
      <c r="N99" s="8"/>
    </row>
    <row r="100" spans="1:14" ht="30" x14ac:dyDescent="0.25">
      <c r="A100" s="7">
        <v>190717</v>
      </c>
      <c r="B100" s="3">
        <v>155057</v>
      </c>
      <c r="C100" s="3" t="s">
        <v>955</v>
      </c>
      <c r="D100" s="3" t="s">
        <v>14</v>
      </c>
      <c r="E100" s="13" t="s">
        <v>139</v>
      </c>
      <c r="F100" s="13" t="s">
        <v>146</v>
      </c>
      <c r="G100" s="13" t="s">
        <v>303</v>
      </c>
      <c r="H100" s="13" t="s">
        <v>304</v>
      </c>
      <c r="I100" s="3" t="s">
        <v>305</v>
      </c>
      <c r="J100" s="3" t="s">
        <v>938</v>
      </c>
      <c r="K100" s="3" t="s">
        <v>939</v>
      </c>
      <c r="L100" s="3" t="s">
        <v>172</v>
      </c>
      <c r="M100" s="3" t="s">
        <v>306</v>
      </c>
      <c r="N100" s="8"/>
    </row>
    <row r="101" spans="1:14" ht="30" x14ac:dyDescent="0.25">
      <c r="A101" s="7">
        <v>190718</v>
      </c>
      <c r="B101" s="3">
        <v>155056</v>
      </c>
      <c r="C101" s="3" t="s">
        <v>956</v>
      </c>
      <c r="D101" s="3" t="s">
        <v>14</v>
      </c>
      <c r="E101" s="13" t="s">
        <v>139</v>
      </c>
      <c r="F101" s="13" t="s">
        <v>146</v>
      </c>
      <c r="G101" s="13" t="s">
        <v>303</v>
      </c>
      <c r="H101" s="13" t="s">
        <v>304</v>
      </c>
      <c r="I101" s="3" t="s">
        <v>305</v>
      </c>
      <c r="J101" s="3" t="s">
        <v>938</v>
      </c>
      <c r="K101" s="3" t="s">
        <v>939</v>
      </c>
      <c r="L101" s="3" t="s">
        <v>172</v>
      </c>
      <c r="M101" s="3" t="s">
        <v>306</v>
      </c>
      <c r="N101" s="8"/>
    </row>
    <row r="102" spans="1:14" ht="45" x14ac:dyDescent="0.25">
      <c r="A102" s="7">
        <v>198837</v>
      </c>
      <c r="B102" s="3">
        <v>155021</v>
      </c>
      <c r="C102" s="3" t="s">
        <v>957</v>
      </c>
      <c r="D102" s="3" t="s">
        <v>174</v>
      </c>
      <c r="E102" s="13" t="s">
        <v>175</v>
      </c>
      <c r="F102" s="13" t="s">
        <v>958</v>
      </c>
      <c r="G102" s="13" t="s">
        <v>793</v>
      </c>
      <c r="H102" s="13" t="s">
        <v>794</v>
      </c>
      <c r="I102" s="3" t="s">
        <v>781</v>
      </c>
      <c r="J102" s="3" t="s">
        <v>938</v>
      </c>
      <c r="K102" s="3" t="s">
        <v>939</v>
      </c>
      <c r="L102" s="3" t="s">
        <v>17</v>
      </c>
      <c r="M102" s="3" t="s">
        <v>17</v>
      </c>
      <c r="N102" s="8"/>
    </row>
    <row r="103" spans="1:14" ht="45" x14ac:dyDescent="0.25">
      <c r="A103" s="7">
        <v>198839</v>
      </c>
      <c r="B103" s="3">
        <v>155020</v>
      </c>
      <c r="C103" s="3" t="s">
        <v>959</v>
      </c>
      <c r="D103" s="3" t="s">
        <v>86</v>
      </c>
      <c r="E103" s="13" t="s">
        <v>87</v>
      </c>
      <c r="F103" s="13" t="s">
        <v>960</v>
      </c>
      <c r="G103" s="13" t="s">
        <v>793</v>
      </c>
      <c r="H103" s="13" t="s">
        <v>794</v>
      </c>
      <c r="I103" s="3" t="s">
        <v>781</v>
      </c>
      <c r="J103" s="3" t="s">
        <v>938</v>
      </c>
      <c r="K103" s="3" t="s">
        <v>939</v>
      </c>
      <c r="L103" s="3" t="s">
        <v>17</v>
      </c>
      <c r="M103" s="3" t="s">
        <v>17</v>
      </c>
      <c r="N103" s="8"/>
    </row>
    <row r="104" spans="1:14" ht="45" x14ac:dyDescent="0.25">
      <c r="A104" s="7">
        <v>198836</v>
      </c>
      <c r="B104" s="3">
        <v>155019</v>
      </c>
      <c r="C104" s="3" t="s">
        <v>961</v>
      </c>
      <c r="D104" s="3" t="s">
        <v>18</v>
      </c>
      <c r="E104" s="13" t="s">
        <v>69</v>
      </c>
      <c r="F104" s="13" t="s">
        <v>962</v>
      </c>
      <c r="G104" s="13" t="s">
        <v>793</v>
      </c>
      <c r="H104" s="13" t="s">
        <v>794</v>
      </c>
      <c r="I104" s="3" t="s">
        <v>781</v>
      </c>
      <c r="J104" s="3" t="s">
        <v>938</v>
      </c>
      <c r="K104" s="3" t="s">
        <v>939</v>
      </c>
      <c r="L104" s="3" t="s">
        <v>17</v>
      </c>
      <c r="M104" s="3" t="s">
        <v>17</v>
      </c>
      <c r="N104" s="8"/>
    </row>
    <row r="105" spans="1:14" ht="45" x14ac:dyDescent="0.25">
      <c r="A105" s="7">
        <v>198838</v>
      </c>
      <c r="B105" s="3">
        <v>155018</v>
      </c>
      <c r="C105" s="3" t="s">
        <v>963</v>
      </c>
      <c r="D105" s="3" t="s">
        <v>75</v>
      </c>
      <c r="E105" s="13" t="s">
        <v>76</v>
      </c>
      <c r="F105" s="13" t="s">
        <v>106</v>
      </c>
      <c r="G105" s="13" t="s">
        <v>793</v>
      </c>
      <c r="H105" s="13" t="s">
        <v>794</v>
      </c>
      <c r="I105" s="3" t="s">
        <v>781</v>
      </c>
      <c r="J105" s="3" t="s">
        <v>938</v>
      </c>
      <c r="K105" s="3" t="s">
        <v>939</v>
      </c>
      <c r="L105" s="3" t="s">
        <v>17</v>
      </c>
      <c r="M105" s="3" t="s">
        <v>17</v>
      </c>
      <c r="N105" s="8"/>
    </row>
    <row r="106" spans="1:14" x14ac:dyDescent="0.25">
      <c r="A106" s="7">
        <v>192844</v>
      </c>
      <c r="B106" s="3">
        <v>155055</v>
      </c>
      <c r="C106" s="3" t="s">
        <v>964</v>
      </c>
      <c r="D106" s="3" t="s">
        <v>54</v>
      </c>
      <c r="E106" s="13" t="s">
        <v>96</v>
      </c>
      <c r="F106" s="13" t="s">
        <v>97</v>
      </c>
      <c r="G106" s="13" t="s">
        <v>965</v>
      </c>
      <c r="H106" s="13" t="s">
        <v>966</v>
      </c>
      <c r="I106" s="3" t="s">
        <v>967</v>
      </c>
      <c r="J106" s="3" t="s">
        <v>938</v>
      </c>
      <c r="K106" s="3" t="s">
        <v>939</v>
      </c>
      <c r="L106" s="3" t="s">
        <v>189</v>
      </c>
      <c r="M106" s="3" t="s">
        <v>302</v>
      </c>
      <c r="N106" s="8"/>
    </row>
    <row r="107" spans="1:14" ht="30" x14ac:dyDescent="0.25">
      <c r="A107" s="7">
        <v>198842</v>
      </c>
      <c r="B107" s="3">
        <v>0</v>
      </c>
      <c r="C107" s="3" t="s">
        <v>968</v>
      </c>
      <c r="D107" s="3" t="s">
        <v>75</v>
      </c>
      <c r="E107" s="13" t="s">
        <v>76</v>
      </c>
      <c r="F107" s="13" t="s">
        <v>106</v>
      </c>
      <c r="G107" s="13" t="s">
        <v>779</v>
      </c>
      <c r="H107" s="13" t="s">
        <v>780</v>
      </c>
      <c r="I107" s="3" t="s">
        <v>781</v>
      </c>
      <c r="J107" s="3" t="s">
        <v>938</v>
      </c>
      <c r="K107" s="3" t="s">
        <v>939</v>
      </c>
      <c r="L107" s="3" t="s">
        <v>17</v>
      </c>
      <c r="M107" s="3" t="s">
        <v>17</v>
      </c>
      <c r="N107" s="8"/>
    </row>
    <row r="108" spans="1:14" ht="30" x14ac:dyDescent="0.25">
      <c r="A108" s="7">
        <v>192842</v>
      </c>
      <c r="B108" s="3">
        <v>155054</v>
      </c>
      <c r="C108" s="3" t="s">
        <v>969</v>
      </c>
      <c r="D108" s="3" t="s">
        <v>54</v>
      </c>
      <c r="E108" s="13" t="s">
        <v>970</v>
      </c>
      <c r="F108" s="13" t="s">
        <v>97</v>
      </c>
      <c r="G108" s="13" t="s">
        <v>965</v>
      </c>
      <c r="H108" s="13" t="s">
        <v>966</v>
      </c>
      <c r="I108" s="3" t="s">
        <v>967</v>
      </c>
      <c r="J108" s="3" t="s">
        <v>938</v>
      </c>
      <c r="K108" s="3" t="s">
        <v>939</v>
      </c>
      <c r="L108" s="3" t="s">
        <v>189</v>
      </c>
      <c r="M108" s="3" t="s">
        <v>302</v>
      </c>
      <c r="N108" s="8"/>
    </row>
    <row r="109" spans="1:14" ht="30" x14ac:dyDescent="0.25">
      <c r="A109" s="7">
        <v>198843</v>
      </c>
      <c r="B109" s="3">
        <v>155016</v>
      </c>
      <c r="C109" s="3" t="s">
        <v>971</v>
      </c>
      <c r="D109" s="3" t="s">
        <v>18</v>
      </c>
      <c r="E109" s="13" t="s">
        <v>69</v>
      </c>
      <c r="F109" s="13" t="s">
        <v>962</v>
      </c>
      <c r="G109" s="13" t="s">
        <v>779</v>
      </c>
      <c r="H109" s="13" t="s">
        <v>780</v>
      </c>
      <c r="I109" s="3" t="s">
        <v>781</v>
      </c>
      <c r="J109" s="3" t="s">
        <v>938</v>
      </c>
      <c r="K109" s="3" t="s">
        <v>939</v>
      </c>
      <c r="L109" s="3" t="s">
        <v>17</v>
      </c>
      <c r="M109" s="3" t="s">
        <v>17</v>
      </c>
      <c r="N109" s="8"/>
    </row>
    <row r="110" spans="1:14" ht="30" x14ac:dyDescent="0.25">
      <c r="A110" s="7">
        <v>198841</v>
      </c>
      <c r="B110" s="3">
        <v>0</v>
      </c>
      <c r="C110" s="3" t="s">
        <v>972</v>
      </c>
      <c r="D110" s="3" t="s">
        <v>174</v>
      </c>
      <c r="E110" s="13" t="s">
        <v>175</v>
      </c>
      <c r="F110" s="13" t="s">
        <v>958</v>
      </c>
      <c r="G110" s="13" t="s">
        <v>779</v>
      </c>
      <c r="H110" s="13" t="s">
        <v>780</v>
      </c>
      <c r="I110" s="3" t="s">
        <v>781</v>
      </c>
      <c r="J110" s="3" t="s">
        <v>938</v>
      </c>
      <c r="K110" s="3" t="s">
        <v>939</v>
      </c>
      <c r="L110" s="3" t="s">
        <v>17</v>
      </c>
      <c r="M110" s="3" t="s">
        <v>17</v>
      </c>
      <c r="N110" s="8"/>
    </row>
    <row r="111" spans="1:14" ht="30" x14ac:dyDescent="0.25">
      <c r="A111" s="7">
        <v>198845</v>
      </c>
      <c r="B111" s="3">
        <v>155014</v>
      </c>
      <c r="C111" s="3" t="s">
        <v>973</v>
      </c>
      <c r="D111" s="3" t="s">
        <v>86</v>
      </c>
      <c r="E111" s="13" t="s">
        <v>128</v>
      </c>
      <c r="F111" s="13" t="s">
        <v>974</v>
      </c>
      <c r="G111" s="13" t="s">
        <v>779</v>
      </c>
      <c r="H111" s="13" t="s">
        <v>780</v>
      </c>
      <c r="I111" s="3" t="s">
        <v>781</v>
      </c>
      <c r="J111" s="3" t="s">
        <v>938</v>
      </c>
      <c r="K111" s="3" t="s">
        <v>939</v>
      </c>
      <c r="L111" s="3" t="s">
        <v>17</v>
      </c>
      <c r="M111" s="3" t="s">
        <v>17</v>
      </c>
      <c r="N111" s="8"/>
    </row>
    <row r="112" spans="1:14" ht="30" x14ac:dyDescent="0.25">
      <c r="A112" s="7">
        <v>207278</v>
      </c>
      <c r="B112" s="3">
        <v>155036</v>
      </c>
      <c r="C112" s="3" t="s">
        <v>975</v>
      </c>
      <c r="D112" s="3" t="s">
        <v>122</v>
      </c>
      <c r="E112" s="13" t="s">
        <v>123</v>
      </c>
      <c r="F112" s="13" t="s">
        <v>124</v>
      </c>
      <c r="G112" s="13" t="s">
        <v>976</v>
      </c>
      <c r="H112" s="13" t="s">
        <v>977</v>
      </c>
      <c r="I112" s="3" t="s">
        <v>978</v>
      </c>
      <c r="J112" s="3" t="s">
        <v>938</v>
      </c>
      <c r="K112" s="3" t="s">
        <v>939</v>
      </c>
      <c r="L112" s="3" t="s">
        <v>185</v>
      </c>
      <c r="M112" s="3" t="s">
        <v>979</v>
      </c>
      <c r="N112" s="8"/>
    </row>
    <row r="113" spans="1:14" ht="30" x14ac:dyDescent="0.25">
      <c r="A113" s="7">
        <v>207283</v>
      </c>
      <c r="B113" s="3">
        <v>155035</v>
      </c>
      <c r="C113" s="3" t="s">
        <v>980</v>
      </c>
      <c r="D113" s="3" t="s">
        <v>122</v>
      </c>
      <c r="E113" s="13" t="s">
        <v>123</v>
      </c>
      <c r="F113" s="13" t="s">
        <v>981</v>
      </c>
      <c r="G113" s="13" t="s">
        <v>982</v>
      </c>
      <c r="H113" s="13" t="s">
        <v>983</v>
      </c>
      <c r="I113" s="3" t="s">
        <v>984</v>
      </c>
      <c r="J113" s="3" t="s">
        <v>938</v>
      </c>
      <c r="K113" s="3" t="s">
        <v>939</v>
      </c>
      <c r="L113" s="3" t="s">
        <v>185</v>
      </c>
      <c r="M113" s="3" t="s">
        <v>979</v>
      </c>
      <c r="N113" s="8"/>
    </row>
    <row r="114" spans="1:14" ht="30" x14ac:dyDescent="0.25">
      <c r="A114" s="7">
        <v>207285</v>
      </c>
      <c r="B114" s="3">
        <v>155034</v>
      </c>
      <c r="C114" s="3" t="s">
        <v>985</v>
      </c>
      <c r="D114" s="3" t="s">
        <v>122</v>
      </c>
      <c r="E114" s="13" t="s">
        <v>123</v>
      </c>
      <c r="F114" s="13" t="s">
        <v>981</v>
      </c>
      <c r="G114" s="13" t="s">
        <v>986</v>
      </c>
      <c r="H114" s="13" t="s">
        <v>987</v>
      </c>
      <c r="I114" s="3" t="s">
        <v>988</v>
      </c>
      <c r="J114" s="3" t="s">
        <v>938</v>
      </c>
      <c r="K114" s="3" t="s">
        <v>939</v>
      </c>
      <c r="L114" s="3" t="s">
        <v>185</v>
      </c>
      <c r="M114" s="3" t="s">
        <v>979</v>
      </c>
      <c r="N114" s="8"/>
    </row>
    <row r="115" spans="1:14" ht="30" x14ac:dyDescent="0.25">
      <c r="A115" s="7">
        <v>207281</v>
      </c>
      <c r="B115" s="3">
        <v>155033</v>
      </c>
      <c r="C115" s="3" t="s">
        <v>989</v>
      </c>
      <c r="D115" s="3" t="s">
        <v>122</v>
      </c>
      <c r="E115" s="13" t="s">
        <v>123</v>
      </c>
      <c r="F115" s="13" t="s">
        <v>990</v>
      </c>
      <c r="G115" s="13" t="s">
        <v>991</v>
      </c>
      <c r="H115" s="13" t="s">
        <v>992</v>
      </c>
      <c r="I115" s="3" t="s">
        <v>993</v>
      </c>
      <c r="J115" s="3" t="s">
        <v>938</v>
      </c>
      <c r="K115" s="3" t="s">
        <v>939</v>
      </c>
      <c r="L115" s="3" t="s">
        <v>185</v>
      </c>
      <c r="M115" s="3" t="s">
        <v>979</v>
      </c>
      <c r="N115" s="8"/>
    </row>
    <row r="116" spans="1:14" ht="30" x14ac:dyDescent="0.25">
      <c r="A116" s="7">
        <v>207284</v>
      </c>
      <c r="B116" s="3">
        <v>155032</v>
      </c>
      <c r="C116" s="3" t="s">
        <v>994</v>
      </c>
      <c r="D116" s="3" t="s">
        <v>122</v>
      </c>
      <c r="E116" s="13" t="s">
        <v>981</v>
      </c>
      <c r="F116" s="13" t="s">
        <v>981</v>
      </c>
      <c r="G116" s="13" t="s">
        <v>995</v>
      </c>
      <c r="H116" s="13" t="s">
        <v>987</v>
      </c>
      <c r="I116" s="3" t="s">
        <v>996</v>
      </c>
      <c r="J116" s="3" t="s">
        <v>938</v>
      </c>
      <c r="K116" s="3" t="s">
        <v>939</v>
      </c>
      <c r="L116" s="3" t="s">
        <v>185</v>
      </c>
      <c r="M116" s="3" t="s">
        <v>979</v>
      </c>
      <c r="N116" s="8"/>
    </row>
    <row r="117" spans="1:14" ht="30" x14ac:dyDescent="0.25">
      <c r="A117" s="7">
        <v>198242</v>
      </c>
      <c r="B117" s="3">
        <v>154988</v>
      </c>
      <c r="C117" s="3" t="s">
        <v>997</v>
      </c>
      <c r="D117" s="3" t="s">
        <v>122</v>
      </c>
      <c r="E117" s="13" t="s">
        <v>123</v>
      </c>
      <c r="F117" s="13" t="s">
        <v>124</v>
      </c>
      <c r="G117" s="13" t="s">
        <v>998</v>
      </c>
      <c r="H117" s="13" t="s">
        <v>999</v>
      </c>
      <c r="I117" s="3" t="s">
        <v>1000</v>
      </c>
      <c r="J117" s="3" t="s">
        <v>1001</v>
      </c>
      <c r="K117" s="3" t="s">
        <v>1002</v>
      </c>
      <c r="L117" s="3" t="s">
        <v>171</v>
      </c>
      <c r="M117" s="3" t="s">
        <v>1003</v>
      </c>
      <c r="N117" s="8"/>
    </row>
    <row r="118" spans="1:14" ht="30" x14ac:dyDescent="0.25">
      <c r="A118" s="7">
        <v>193637</v>
      </c>
      <c r="B118" s="3">
        <v>155053</v>
      </c>
      <c r="C118" s="3" t="s">
        <v>1004</v>
      </c>
      <c r="D118" s="3" t="s">
        <v>24</v>
      </c>
      <c r="E118" s="13" t="s">
        <v>112</v>
      </c>
      <c r="F118" s="13" t="s">
        <v>113</v>
      </c>
      <c r="G118" s="13" t="s">
        <v>1005</v>
      </c>
      <c r="H118" s="13" t="s">
        <v>1006</v>
      </c>
      <c r="I118" s="3" t="s">
        <v>1007</v>
      </c>
      <c r="J118" s="3" t="s">
        <v>1001</v>
      </c>
      <c r="K118" s="3" t="s">
        <v>1002</v>
      </c>
      <c r="L118" s="3" t="s">
        <v>17</v>
      </c>
      <c r="M118" s="3" t="s">
        <v>17</v>
      </c>
      <c r="N118" s="8"/>
    </row>
    <row r="119" spans="1:14" ht="30" x14ac:dyDescent="0.25">
      <c r="A119" s="7">
        <v>193643</v>
      </c>
      <c r="B119" s="3">
        <v>155052</v>
      </c>
      <c r="C119" s="3" t="s">
        <v>1008</v>
      </c>
      <c r="D119" s="3" t="s">
        <v>24</v>
      </c>
      <c r="E119" s="13" t="s">
        <v>112</v>
      </c>
      <c r="F119" s="13" t="s">
        <v>113</v>
      </c>
      <c r="G119" s="13" t="s">
        <v>1005</v>
      </c>
      <c r="H119" s="13" t="s">
        <v>1006</v>
      </c>
      <c r="I119" s="3" t="s">
        <v>1007</v>
      </c>
      <c r="J119" s="3" t="s">
        <v>1001</v>
      </c>
      <c r="K119" s="3" t="s">
        <v>1002</v>
      </c>
      <c r="L119" s="3" t="s">
        <v>17</v>
      </c>
      <c r="M119" s="3" t="s">
        <v>17</v>
      </c>
      <c r="N119" s="8"/>
    </row>
    <row r="120" spans="1:14" ht="30" x14ac:dyDescent="0.25">
      <c r="A120" s="7">
        <v>193642</v>
      </c>
      <c r="B120" s="3">
        <v>154704</v>
      </c>
      <c r="C120" s="3" t="s">
        <v>1009</v>
      </c>
      <c r="D120" s="3" t="s">
        <v>24</v>
      </c>
      <c r="E120" s="13" t="s">
        <v>112</v>
      </c>
      <c r="F120" s="13" t="s">
        <v>113</v>
      </c>
      <c r="G120" s="13" t="s">
        <v>1005</v>
      </c>
      <c r="H120" s="13" t="s">
        <v>1006</v>
      </c>
      <c r="I120" s="3" t="s">
        <v>1007</v>
      </c>
      <c r="J120" s="3" t="s">
        <v>1001</v>
      </c>
      <c r="K120" s="3" t="s">
        <v>1002</v>
      </c>
      <c r="L120" s="3" t="s">
        <v>17</v>
      </c>
      <c r="M120" s="3" t="s">
        <v>17</v>
      </c>
      <c r="N120" s="8"/>
    </row>
    <row r="121" spans="1:14" ht="30" x14ac:dyDescent="0.25">
      <c r="A121" s="7">
        <v>193646</v>
      </c>
      <c r="B121" s="3">
        <v>154703</v>
      </c>
      <c r="C121" s="3" t="s">
        <v>1010</v>
      </c>
      <c r="D121" s="3" t="s">
        <v>24</v>
      </c>
      <c r="E121" s="13" t="s">
        <v>112</v>
      </c>
      <c r="F121" s="13" t="s">
        <v>84</v>
      </c>
      <c r="G121" s="13" t="s">
        <v>1005</v>
      </c>
      <c r="H121" s="13" t="s">
        <v>1006</v>
      </c>
      <c r="I121" s="3" t="s">
        <v>1007</v>
      </c>
      <c r="J121" s="3" t="s">
        <v>1001</v>
      </c>
      <c r="K121" s="3" t="s">
        <v>1002</v>
      </c>
      <c r="L121" s="3" t="s">
        <v>17</v>
      </c>
      <c r="M121" s="3" t="s">
        <v>17</v>
      </c>
      <c r="N121" s="8"/>
    </row>
    <row r="122" spans="1:14" ht="30" x14ac:dyDescent="0.25">
      <c r="A122" s="7">
        <v>193638</v>
      </c>
      <c r="B122" s="3">
        <v>154702</v>
      </c>
      <c r="C122" s="3" t="s">
        <v>1011</v>
      </c>
      <c r="D122" s="3" t="s">
        <v>24</v>
      </c>
      <c r="E122" s="13" t="s">
        <v>112</v>
      </c>
      <c r="F122" s="13" t="s">
        <v>113</v>
      </c>
      <c r="G122" s="13" t="s">
        <v>1005</v>
      </c>
      <c r="H122" s="13" t="s">
        <v>1006</v>
      </c>
      <c r="I122" s="3" t="s">
        <v>1007</v>
      </c>
      <c r="J122" s="3" t="s">
        <v>1001</v>
      </c>
      <c r="K122" s="3" t="s">
        <v>1002</v>
      </c>
      <c r="L122" s="3" t="s">
        <v>17</v>
      </c>
      <c r="M122" s="3" t="s">
        <v>17</v>
      </c>
      <c r="N122" s="8"/>
    </row>
    <row r="123" spans="1:14" ht="30" x14ac:dyDescent="0.25">
      <c r="A123" s="7">
        <v>193645</v>
      </c>
      <c r="B123" s="3">
        <v>154701</v>
      </c>
      <c r="C123" s="3" t="s">
        <v>1012</v>
      </c>
      <c r="D123" s="3" t="s">
        <v>24</v>
      </c>
      <c r="E123" s="13" t="s">
        <v>25</v>
      </c>
      <c r="F123" s="13" t="s">
        <v>84</v>
      </c>
      <c r="G123" s="13" t="s">
        <v>1005</v>
      </c>
      <c r="H123" s="13" t="s">
        <v>1006</v>
      </c>
      <c r="I123" s="3" t="s">
        <v>1007</v>
      </c>
      <c r="J123" s="3" t="s">
        <v>1001</v>
      </c>
      <c r="K123" s="3" t="s">
        <v>1002</v>
      </c>
      <c r="L123" s="3" t="s">
        <v>17</v>
      </c>
      <c r="M123" s="3" t="s">
        <v>17</v>
      </c>
      <c r="N123" s="8"/>
    </row>
    <row r="124" spans="1:14" ht="30" x14ac:dyDescent="0.25">
      <c r="A124" s="7">
        <v>193641</v>
      </c>
      <c r="B124" s="3">
        <v>154700</v>
      </c>
      <c r="C124" s="3" t="s">
        <v>1013</v>
      </c>
      <c r="D124" s="3" t="s">
        <v>24</v>
      </c>
      <c r="E124" s="13" t="s">
        <v>112</v>
      </c>
      <c r="F124" s="13" t="s">
        <v>133</v>
      </c>
      <c r="G124" s="13" t="s">
        <v>1005</v>
      </c>
      <c r="H124" s="13" t="s">
        <v>1006</v>
      </c>
      <c r="I124" s="3" t="s">
        <v>1007</v>
      </c>
      <c r="J124" s="3" t="s">
        <v>1001</v>
      </c>
      <c r="K124" s="3" t="s">
        <v>1002</v>
      </c>
      <c r="L124" s="3" t="s">
        <v>17</v>
      </c>
      <c r="M124" s="3" t="s">
        <v>17</v>
      </c>
      <c r="N124" s="8"/>
    </row>
    <row r="125" spans="1:14" ht="30" x14ac:dyDescent="0.25">
      <c r="A125" s="7">
        <v>193639</v>
      </c>
      <c r="B125" s="3">
        <v>154699</v>
      </c>
      <c r="C125" s="3" t="s">
        <v>1014</v>
      </c>
      <c r="D125" s="3" t="s">
        <v>24</v>
      </c>
      <c r="E125" s="13" t="s">
        <v>112</v>
      </c>
      <c r="F125" s="13" t="s">
        <v>113</v>
      </c>
      <c r="G125" s="13" t="s">
        <v>1005</v>
      </c>
      <c r="H125" s="13" t="s">
        <v>1006</v>
      </c>
      <c r="I125" s="3" t="s">
        <v>1007</v>
      </c>
      <c r="J125" s="3" t="s">
        <v>1001</v>
      </c>
      <c r="K125" s="3" t="s">
        <v>1002</v>
      </c>
      <c r="L125" s="3" t="s">
        <v>17</v>
      </c>
      <c r="M125" s="3" t="s">
        <v>17</v>
      </c>
      <c r="N125" s="8"/>
    </row>
    <row r="126" spans="1:14" ht="45" x14ac:dyDescent="0.25">
      <c r="A126" s="7">
        <v>1708881</v>
      </c>
      <c r="B126" s="3">
        <v>154709</v>
      </c>
      <c r="C126" s="3" t="s">
        <v>1015</v>
      </c>
      <c r="D126" s="3" t="s">
        <v>42</v>
      </c>
      <c r="E126" s="13" t="s">
        <v>1016</v>
      </c>
      <c r="F126" s="13" t="s">
        <v>1017</v>
      </c>
      <c r="G126" s="13" t="s">
        <v>1018</v>
      </c>
      <c r="H126" s="13" t="s">
        <v>1019</v>
      </c>
      <c r="I126" s="3" t="s">
        <v>1020</v>
      </c>
      <c r="J126" s="3" t="s">
        <v>1001</v>
      </c>
      <c r="K126" s="3" t="s">
        <v>1002</v>
      </c>
      <c r="L126" s="3" t="s">
        <v>185</v>
      </c>
      <c r="M126" s="3" t="s">
        <v>186</v>
      </c>
      <c r="N126" s="8"/>
    </row>
    <row r="127" spans="1:14" ht="30" x14ac:dyDescent="0.25">
      <c r="A127" s="7">
        <v>193445</v>
      </c>
      <c r="B127" s="3">
        <v>154834</v>
      </c>
      <c r="C127" s="3" t="s">
        <v>1021</v>
      </c>
      <c r="D127" s="3" t="s">
        <v>27</v>
      </c>
      <c r="E127" s="13" t="s">
        <v>108</v>
      </c>
      <c r="F127" s="13" t="s">
        <v>64</v>
      </c>
      <c r="G127" s="13" t="s">
        <v>1022</v>
      </c>
      <c r="H127" s="13" t="s">
        <v>1023</v>
      </c>
      <c r="I127" s="3" t="s">
        <v>1024</v>
      </c>
      <c r="J127" s="3" t="s">
        <v>1001</v>
      </c>
      <c r="K127" s="3" t="s">
        <v>1002</v>
      </c>
      <c r="L127" s="3" t="s">
        <v>17</v>
      </c>
      <c r="M127" s="3" t="s">
        <v>17</v>
      </c>
      <c r="N127" s="8"/>
    </row>
    <row r="128" spans="1:14" ht="30" x14ac:dyDescent="0.25">
      <c r="A128" s="7">
        <v>198544</v>
      </c>
      <c r="B128" s="3">
        <v>155006</v>
      </c>
      <c r="C128" s="3" t="s">
        <v>1025</v>
      </c>
      <c r="D128" s="3" t="s">
        <v>174</v>
      </c>
      <c r="E128" s="13" t="s">
        <v>175</v>
      </c>
      <c r="F128" s="13" t="s">
        <v>176</v>
      </c>
      <c r="G128" s="13" t="s">
        <v>99</v>
      </c>
      <c r="H128" s="13" t="s">
        <v>100</v>
      </c>
      <c r="I128" s="3" t="s">
        <v>101</v>
      </c>
      <c r="J128" s="3" t="s">
        <v>1001</v>
      </c>
      <c r="K128" s="3" t="s">
        <v>1002</v>
      </c>
      <c r="L128" s="3" t="s">
        <v>17</v>
      </c>
      <c r="M128" s="3" t="s">
        <v>17</v>
      </c>
      <c r="N128" s="8"/>
    </row>
    <row r="129" spans="1:14" ht="30" x14ac:dyDescent="0.25">
      <c r="A129" s="7">
        <v>198555</v>
      </c>
      <c r="B129" s="3">
        <v>155007</v>
      </c>
      <c r="C129" s="3" t="s">
        <v>1026</v>
      </c>
      <c r="D129" s="3" t="s">
        <v>18</v>
      </c>
      <c r="E129" s="13" t="s">
        <v>69</v>
      </c>
      <c r="F129" s="13" t="s">
        <v>70</v>
      </c>
      <c r="G129" s="13" t="s">
        <v>99</v>
      </c>
      <c r="H129" s="13" t="s">
        <v>100</v>
      </c>
      <c r="I129" s="3" t="s">
        <v>101</v>
      </c>
      <c r="J129" s="3" t="s">
        <v>1001</v>
      </c>
      <c r="K129" s="3" t="s">
        <v>1002</v>
      </c>
      <c r="L129" s="3" t="s">
        <v>17</v>
      </c>
      <c r="M129" s="3" t="s">
        <v>17</v>
      </c>
      <c r="N129" s="8"/>
    </row>
    <row r="130" spans="1:14" ht="30" x14ac:dyDescent="0.25">
      <c r="A130" s="7">
        <v>198545</v>
      </c>
      <c r="B130" s="3">
        <v>155008</v>
      </c>
      <c r="C130" s="3" t="s">
        <v>1027</v>
      </c>
      <c r="D130" s="3" t="s">
        <v>86</v>
      </c>
      <c r="E130" s="13" t="s">
        <v>87</v>
      </c>
      <c r="F130" s="13" t="s">
        <v>181</v>
      </c>
      <c r="G130" s="13" t="s">
        <v>99</v>
      </c>
      <c r="H130" s="13" t="s">
        <v>100</v>
      </c>
      <c r="I130" s="3" t="s">
        <v>101</v>
      </c>
      <c r="J130" s="3" t="s">
        <v>1001</v>
      </c>
      <c r="K130" s="3" t="s">
        <v>1002</v>
      </c>
      <c r="L130" s="3" t="s">
        <v>17</v>
      </c>
      <c r="M130" s="3" t="s">
        <v>17</v>
      </c>
      <c r="N130" s="8"/>
    </row>
    <row r="131" spans="1:14" ht="30" x14ac:dyDescent="0.25">
      <c r="A131" s="7">
        <v>198546</v>
      </c>
      <c r="B131" s="3">
        <v>155009</v>
      </c>
      <c r="C131" s="3" t="s">
        <v>1028</v>
      </c>
      <c r="D131" s="3" t="s">
        <v>75</v>
      </c>
      <c r="E131" s="13" t="s">
        <v>76</v>
      </c>
      <c r="F131" s="13" t="s">
        <v>180</v>
      </c>
      <c r="G131" s="13" t="s">
        <v>99</v>
      </c>
      <c r="H131" s="13" t="s">
        <v>100</v>
      </c>
      <c r="I131" s="3" t="s">
        <v>101</v>
      </c>
      <c r="J131" s="3" t="s">
        <v>1001</v>
      </c>
      <c r="K131" s="3" t="s">
        <v>1002</v>
      </c>
      <c r="L131" s="3" t="s">
        <v>17</v>
      </c>
      <c r="M131" s="3" t="s">
        <v>17</v>
      </c>
      <c r="N131" s="8"/>
    </row>
    <row r="132" spans="1:14" ht="30" x14ac:dyDescent="0.25">
      <c r="A132" s="7">
        <v>198552</v>
      </c>
      <c r="B132" s="3">
        <v>155010</v>
      </c>
      <c r="C132" s="3" t="s">
        <v>1029</v>
      </c>
      <c r="D132" s="3" t="s">
        <v>174</v>
      </c>
      <c r="E132" s="13" t="s">
        <v>862</v>
      </c>
      <c r="F132" s="13" t="s">
        <v>863</v>
      </c>
      <c r="G132" s="13" t="s">
        <v>99</v>
      </c>
      <c r="H132" s="13" t="s">
        <v>100</v>
      </c>
      <c r="I132" s="3" t="s">
        <v>101</v>
      </c>
      <c r="J132" s="3" t="s">
        <v>1001</v>
      </c>
      <c r="K132" s="3" t="s">
        <v>1002</v>
      </c>
      <c r="L132" s="3" t="s">
        <v>17</v>
      </c>
      <c r="M132" s="3" t="s">
        <v>17</v>
      </c>
      <c r="N132" s="8"/>
    </row>
    <row r="133" spans="1:14" ht="30" x14ac:dyDescent="0.25">
      <c r="A133" s="7">
        <v>198551</v>
      </c>
      <c r="B133" s="3">
        <v>155011</v>
      </c>
      <c r="C133" s="3" t="s">
        <v>1030</v>
      </c>
      <c r="D133" s="3" t="s">
        <v>18</v>
      </c>
      <c r="E133" s="13" t="s">
        <v>214</v>
      </c>
      <c r="F133" s="13" t="s">
        <v>215</v>
      </c>
      <c r="G133" s="13" t="s">
        <v>99</v>
      </c>
      <c r="H133" s="13" t="s">
        <v>100</v>
      </c>
      <c r="I133" s="3" t="s">
        <v>101</v>
      </c>
      <c r="J133" s="3" t="s">
        <v>1001</v>
      </c>
      <c r="K133" s="3" t="s">
        <v>1002</v>
      </c>
      <c r="L133" s="3" t="s">
        <v>17</v>
      </c>
      <c r="M133" s="3" t="s">
        <v>17</v>
      </c>
      <c r="N133" s="8"/>
    </row>
    <row r="134" spans="1:14" ht="30" x14ac:dyDescent="0.25">
      <c r="A134" s="7">
        <v>198553</v>
      </c>
      <c r="B134" s="3">
        <v>155012</v>
      </c>
      <c r="C134" s="3" t="s">
        <v>1031</v>
      </c>
      <c r="D134" s="3" t="s">
        <v>86</v>
      </c>
      <c r="E134" s="13" t="s">
        <v>1032</v>
      </c>
      <c r="F134" s="13" t="s">
        <v>1033</v>
      </c>
      <c r="G134" s="13" t="s">
        <v>99</v>
      </c>
      <c r="H134" s="13" t="s">
        <v>100</v>
      </c>
      <c r="I134" s="3" t="s">
        <v>101</v>
      </c>
      <c r="J134" s="3" t="s">
        <v>1001</v>
      </c>
      <c r="K134" s="3" t="s">
        <v>1002</v>
      </c>
      <c r="L134" s="3" t="s">
        <v>17</v>
      </c>
      <c r="M134" s="3" t="s">
        <v>17</v>
      </c>
      <c r="N134" s="8"/>
    </row>
    <row r="135" spans="1:14" ht="30" x14ac:dyDescent="0.25">
      <c r="A135" s="7">
        <v>166212</v>
      </c>
      <c r="B135" s="3">
        <v>155005</v>
      </c>
      <c r="C135" s="3" t="s">
        <v>1034</v>
      </c>
      <c r="D135" s="3" t="s">
        <v>18</v>
      </c>
      <c r="E135" s="13" t="s">
        <v>81</v>
      </c>
      <c r="F135" s="13" t="s">
        <v>1035</v>
      </c>
      <c r="G135" s="13" t="s">
        <v>78</v>
      </c>
      <c r="H135" s="13" t="s">
        <v>79</v>
      </c>
      <c r="I135" s="3" t="s">
        <v>80</v>
      </c>
      <c r="J135" s="3" t="s">
        <v>1001</v>
      </c>
      <c r="K135" s="3" t="s">
        <v>1002</v>
      </c>
      <c r="L135" s="3" t="s">
        <v>17</v>
      </c>
      <c r="M135" s="3" t="s">
        <v>17</v>
      </c>
      <c r="N135" s="8"/>
    </row>
    <row r="136" spans="1:14" ht="30" x14ac:dyDescent="0.25">
      <c r="A136" s="7">
        <v>198554</v>
      </c>
      <c r="B136" s="3">
        <v>155013</v>
      </c>
      <c r="C136" s="3" t="s">
        <v>1036</v>
      </c>
      <c r="D136" s="3" t="s">
        <v>75</v>
      </c>
      <c r="E136" s="13" t="s">
        <v>1037</v>
      </c>
      <c r="F136" s="13" t="s">
        <v>237</v>
      </c>
      <c r="G136" s="13" t="s">
        <v>99</v>
      </c>
      <c r="H136" s="13" t="s">
        <v>100</v>
      </c>
      <c r="I136" s="3" t="s">
        <v>101</v>
      </c>
      <c r="J136" s="3" t="s">
        <v>1001</v>
      </c>
      <c r="K136" s="3" t="s">
        <v>1002</v>
      </c>
      <c r="L136" s="3" t="s">
        <v>17</v>
      </c>
      <c r="M136" s="3" t="s">
        <v>17</v>
      </c>
      <c r="N136" s="8"/>
    </row>
    <row r="137" spans="1:14" ht="30" x14ac:dyDescent="0.25">
      <c r="A137" s="7">
        <v>166210</v>
      </c>
      <c r="B137" s="3">
        <v>155004</v>
      </c>
      <c r="C137" s="3" t="s">
        <v>1038</v>
      </c>
      <c r="D137" s="3" t="s">
        <v>75</v>
      </c>
      <c r="E137" s="13" t="s">
        <v>118</v>
      </c>
      <c r="F137" s="13" t="s">
        <v>1039</v>
      </c>
      <c r="G137" s="13" t="s">
        <v>78</v>
      </c>
      <c r="H137" s="13" t="s">
        <v>79</v>
      </c>
      <c r="I137" s="3" t="s">
        <v>80</v>
      </c>
      <c r="J137" s="3" t="s">
        <v>1001</v>
      </c>
      <c r="K137" s="3" t="s">
        <v>1002</v>
      </c>
      <c r="L137" s="3" t="s">
        <v>17</v>
      </c>
      <c r="M137" s="3" t="s">
        <v>17</v>
      </c>
      <c r="N137" s="8"/>
    </row>
    <row r="138" spans="1:14" ht="45" x14ac:dyDescent="0.25">
      <c r="A138" s="7">
        <v>189617</v>
      </c>
      <c r="B138" s="3">
        <v>154963</v>
      </c>
      <c r="C138" s="3" t="s">
        <v>1040</v>
      </c>
      <c r="D138" s="3" t="s">
        <v>24</v>
      </c>
      <c r="E138" s="13" t="s">
        <v>1041</v>
      </c>
      <c r="F138" s="13" t="s">
        <v>1042</v>
      </c>
      <c r="G138" s="13" t="s">
        <v>1043</v>
      </c>
      <c r="H138" s="13" t="s">
        <v>1044</v>
      </c>
      <c r="I138" s="3" t="s">
        <v>1045</v>
      </c>
      <c r="J138" s="3" t="s">
        <v>1001</v>
      </c>
      <c r="K138" s="3" t="s">
        <v>1002</v>
      </c>
      <c r="L138" s="3" t="s">
        <v>17</v>
      </c>
      <c r="M138" s="3" t="s">
        <v>72</v>
      </c>
      <c r="N138" s="8"/>
    </row>
    <row r="139" spans="1:14" ht="45" x14ac:dyDescent="0.25">
      <c r="A139" s="7">
        <v>189616</v>
      </c>
      <c r="B139" s="3">
        <v>154962</v>
      </c>
      <c r="C139" s="3" t="s">
        <v>1046</v>
      </c>
      <c r="D139" s="3" t="s">
        <v>24</v>
      </c>
      <c r="E139" s="13" t="s">
        <v>25</v>
      </c>
      <c r="F139" s="13" t="s">
        <v>84</v>
      </c>
      <c r="G139" s="13" t="s">
        <v>1043</v>
      </c>
      <c r="H139" s="13" t="s">
        <v>1044</v>
      </c>
      <c r="I139" s="3" t="s">
        <v>1045</v>
      </c>
      <c r="J139" s="3" t="s">
        <v>1001</v>
      </c>
      <c r="K139" s="3" t="s">
        <v>1002</v>
      </c>
      <c r="L139" s="3" t="s">
        <v>17</v>
      </c>
      <c r="M139" s="3" t="s">
        <v>72</v>
      </c>
      <c r="N139" s="8"/>
    </row>
    <row r="140" spans="1:14" ht="30" x14ac:dyDescent="0.25">
      <c r="A140" s="7">
        <v>179530</v>
      </c>
      <c r="B140" s="3">
        <v>154708</v>
      </c>
      <c r="C140" s="3" t="s">
        <v>1047</v>
      </c>
      <c r="D140" s="3" t="s">
        <v>14</v>
      </c>
      <c r="E140" s="13" t="s">
        <v>34</v>
      </c>
      <c r="F140" s="13" t="s">
        <v>35</v>
      </c>
      <c r="G140" s="13" t="s">
        <v>1048</v>
      </c>
      <c r="H140" s="13" t="s">
        <v>1049</v>
      </c>
      <c r="I140" s="3" t="s">
        <v>1050</v>
      </c>
      <c r="J140" s="3" t="s">
        <v>1051</v>
      </c>
      <c r="K140" s="3" t="s">
        <v>1052</v>
      </c>
      <c r="L140" s="3" t="s">
        <v>17</v>
      </c>
      <c r="M140" s="3" t="s">
        <v>72</v>
      </c>
      <c r="N140" s="8"/>
    </row>
    <row r="141" spans="1:14" x14ac:dyDescent="0.25">
      <c r="A141" s="7">
        <v>169612</v>
      </c>
      <c r="B141" s="3">
        <v>154707</v>
      </c>
      <c r="C141" s="3" t="s">
        <v>1053</v>
      </c>
      <c r="D141" s="3" t="s">
        <v>14</v>
      </c>
      <c r="E141" s="13" t="s">
        <v>73</v>
      </c>
      <c r="F141" s="13" t="s">
        <v>173</v>
      </c>
      <c r="G141" s="13" t="s">
        <v>1054</v>
      </c>
      <c r="H141" s="13" t="s">
        <v>1055</v>
      </c>
      <c r="I141" s="3" t="s">
        <v>244</v>
      </c>
      <c r="J141" s="3" t="s">
        <v>1056</v>
      </c>
      <c r="K141" s="3" t="s">
        <v>1057</v>
      </c>
      <c r="L141" s="3" t="s">
        <v>264</v>
      </c>
      <c r="M141" s="3" t="s">
        <v>270</v>
      </c>
      <c r="N141" s="8"/>
    </row>
    <row r="142" spans="1:14" ht="45" x14ac:dyDescent="0.25">
      <c r="A142" s="7">
        <v>196145</v>
      </c>
      <c r="B142" s="3">
        <v>155002</v>
      </c>
      <c r="C142" s="3" t="s">
        <v>1058</v>
      </c>
      <c r="D142" s="3" t="s">
        <v>18</v>
      </c>
      <c r="E142" s="13" t="s">
        <v>69</v>
      </c>
      <c r="F142" s="13" t="s">
        <v>70</v>
      </c>
      <c r="G142" s="13" t="s">
        <v>1059</v>
      </c>
      <c r="H142" s="13" t="s">
        <v>1060</v>
      </c>
      <c r="I142" s="3" t="s">
        <v>1061</v>
      </c>
      <c r="J142" s="3" t="s">
        <v>1056</v>
      </c>
      <c r="K142" s="3" t="s">
        <v>1057</v>
      </c>
      <c r="L142" s="3" t="s">
        <v>17</v>
      </c>
      <c r="M142" s="3" t="s">
        <v>72</v>
      </c>
      <c r="N142" s="8"/>
    </row>
    <row r="143" spans="1:14" x14ac:dyDescent="0.25">
      <c r="A143" s="7">
        <v>169609</v>
      </c>
      <c r="B143" s="3">
        <v>154931</v>
      </c>
      <c r="C143" s="3" t="s">
        <v>1062</v>
      </c>
      <c r="D143" s="3" t="s">
        <v>14</v>
      </c>
      <c r="E143" s="13" t="s">
        <v>73</v>
      </c>
      <c r="F143" s="13" t="s">
        <v>173</v>
      </c>
      <c r="G143" s="13" t="s">
        <v>1054</v>
      </c>
      <c r="H143" s="13" t="s">
        <v>1055</v>
      </c>
      <c r="I143" s="3" t="s">
        <v>244</v>
      </c>
      <c r="J143" s="3" t="s">
        <v>1056</v>
      </c>
      <c r="K143" s="3" t="s">
        <v>1057</v>
      </c>
      <c r="L143" s="3" t="s">
        <v>264</v>
      </c>
      <c r="M143" s="3" t="s">
        <v>270</v>
      </c>
      <c r="N143" s="8"/>
    </row>
    <row r="144" spans="1:14" ht="45" x14ac:dyDescent="0.25">
      <c r="A144" s="7">
        <v>196144</v>
      </c>
      <c r="B144" s="3">
        <v>155003</v>
      </c>
      <c r="C144" s="3" t="s">
        <v>1063</v>
      </c>
      <c r="D144" s="3" t="s">
        <v>86</v>
      </c>
      <c r="E144" s="13" t="s">
        <v>87</v>
      </c>
      <c r="F144" s="13" t="s">
        <v>181</v>
      </c>
      <c r="G144" s="13" t="s">
        <v>1059</v>
      </c>
      <c r="H144" s="13" t="s">
        <v>1060</v>
      </c>
      <c r="I144" s="3" t="s">
        <v>1061</v>
      </c>
      <c r="J144" s="3" t="s">
        <v>1056</v>
      </c>
      <c r="K144" s="3" t="s">
        <v>1057</v>
      </c>
      <c r="L144" s="3" t="s">
        <v>17</v>
      </c>
      <c r="M144" s="3" t="s">
        <v>72</v>
      </c>
      <c r="N144" s="8"/>
    </row>
    <row r="145" spans="1:14" ht="30" x14ac:dyDescent="0.25">
      <c r="A145" s="7">
        <v>201009</v>
      </c>
      <c r="B145" s="3">
        <v>154769</v>
      </c>
      <c r="C145" s="3" t="s">
        <v>1064</v>
      </c>
      <c r="D145" s="3" t="s">
        <v>24</v>
      </c>
      <c r="E145" s="13" t="s">
        <v>1065</v>
      </c>
      <c r="F145" s="13" t="s">
        <v>1066</v>
      </c>
      <c r="G145" s="13" t="s">
        <v>1067</v>
      </c>
      <c r="H145" s="13" t="s">
        <v>1068</v>
      </c>
      <c r="I145" s="3" t="s">
        <v>1069</v>
      </c>
      <c r="J145" s="3" t="s">
        <v>1070</v>
      </c>
      <c r="K145" s="3" t="s">
        <v>1071</v>
      </c>
      <c r="L145" s="3" t="s">
        <v>17</v>
      </c>
      <c r="M145" s="3" t="s">
        <v>17</v>
      </c>
      <c r="N145" s="8"/>
    </row>
    <row r="146" spans="1:14" ht="30" x14ac:dyDescent="0.25">
      <c r="A146" s="7">
        <v>116011</v>
      </c>
      <c r="B146" s="3">
        <v>0</v>
      </c>
      <c r="C146" s="3" t="s">
        <v>1072</v>
      </c>
      <c r="D146" s="3" t="s">
        <v>24</v>
      </c>
      <c r="E146" s="13" t="s">
        <v>83</v>
      </c>
      <c r="F146" s="13" t="s">
        <v>1073</v>
      </c>
      <c r="G146" s="13" t="s">
        <v>1074</v>
      </c>
      <c r="H146" s="13" t="s">
        <v>1075</v>
      </c>
      <c r="I146" s="3" t="s">
        <v>1076</v>
      </c>
      <c r="J146" s="3" t="s">
        <v>1070</v>
      </c>
      <c r="K146" s="3" t="s">
        <v>1071</v>
      </c>
      <c r="L146" s="3" t="s">
        <v>189</v>
      </c>
      <c r="M146" s="3" t="s">
        <v>1077</v>
      </c>
      <c r="N146" s="8"/>
    </row>
    <row r="147" spans="1:14" ht="45" x14ac:dyDescent="0.25">
      <c r="A147" s="7">
        <v>150244</v>
      </c>
      <c r="B147" s="3">
        <v>154956</v>
      </c>
      <c r="C147" s="3" t="s">
        <v>1078</v>
      </c>
      <c r="D147" s="3" t="s">
        <v>18</v>
      </c>
      <c r="E147" s="13" t="s">
        <v>81</v>
      </c>
      <c r="F147" s="13" t="s">
        <v>117</v>
      </c>
      <c r="G147" s="13" t="s">
        <v>280</v>
      </c>
      <c r="H147" s="13" t="s">
        <v>281</v>
      </c>
      <c r="I147" s="3" t="s">
        <v>282</v>
      </c>
      <c r="J147" s="3" t="s">
        <v>1070</v>
      </c>
      <c r="K147" s="3" t="s">
        <v>1071</v>
      </c>
      <c r="L147" s="3" t="s">
        <v>63</v>
      </c>
      <c r="M147" s="3" t="s">
        <v>130</v>
      </c>
      <c r="N147" s="8"/>
    </row>
    <row r="148" spans="1:14" ht="30" x14ac:dyDescent="0.25">
      <c r="A148" s="7">
        <v>189316</v>
      </c>
      <c r="B148" s="3">
        <v>15461</v>
      </c>
      <c r="C148" s="3" t="s">
        <v>1079</v>
      </c>
      <c r="D148" s="3" t="s">
        <v>24</v>
      </c>
      <c r="E148" s="13" t="s">
        <v>83</v>
      </c>
      <c r="F148" s="13" t="s">
        <v>84</v>
      </c>
      <c r="G148" s="13" t="s">
        <v>1080</v>
      </c>
      <c r="H148" s="13" t="s">
        <v>1081</v>
      </c>
      <c r="I148" s="3" t="s">
        <v>1082</v>
      </c>
      <c r="J148" s="3" t="s">
        <v>1070</v>
      </c>
      <c r="K148" s="3" t="s">
        <v>1071</v>
      </c>
      <c r="L148" s="3" t="s">
        <v>95</v>
      </c>
      <c r="M148" s="3" t="s">
        <v>95</v>
      </c>
      <c r="N148" s="8"/>
    </row>
    <row r="149" spans="1:14" ht="45" x14ac:dyDescent="0.25">
      <c r="A149" s="7">
        <v>155283</v>
      </c>
      <c r="B149" s="3">
        <v>154957</v>
      </c>
      <c r="C149" s="3" t="s">
        <v>1083</v>
      </c>
      <c r="D149" s="3" t="s">
        <v>75</v>
      </c>
      <c r="E149" s="13" t="s">
        <v>76</v>
      </c>
      <c r="F149" s="13" t="s">
        <v>180</v>
      </c>
      <c r="G149" s="13" t="s">
        <v>280</v>
      </c>
      <c r="H149" s="13" t="s">
        <v>281</v>
      </c>
      <c r="I149" s="3" t="s">
        <v>282</v>
      </c>
      <c r="J149" s="3" t="s">
        <v>1070</v>
      </c>
      <c r="K149" s="3" t="s">
        <v>1071</v>
      </c>
      <c r="L149" s="3" t="s">
        <v>63</v>
      </c>
      <c r="M149" s="3" t="s">
        <v>130</v>
      </c>
      <c r="N149" s="8"/>
    </row>
    <row r="150" spans="1:14" ht="30" x14ac:dyDescent="0.25">
      <c r="A150" s="7">
        <v>199341</v>
      </c>
      <c r="B150" s="3">
        <v>155001</v>
      </c>
      <c r="C150" s="3" t="s">
        <v>1084</v>
      </c>
      <c r="D150" s="3" t="s">
        <v>27</v>
      </c>
      <c r="E150" s="13" t="s">
        <v>1085</v>
      </c>
      <c r="F150" s="13" t="s">
        <v>1086</v>
      </c>
      <c r="G150" s="13" t="s">
        <v>1087</v>
      </c>
      <c r="H150" s="13" t="s">
        <v>1088</v>
      </c>
      <c r="I150" s="3" t="s">
        <v>257</v>
      </c>
      <c r="J150" s="3" t="s">
        <v>1089</v>
      </c>
      <c r="K150" s="3" t="s">
        <v>1090</v>
      </c>
      <c r="L150" s="3" t="s">
        <v>38</v>
      </c>
      <c r="M150" s="3" t="s">
        <v>193</v>
      </c>
      <c r="N150" s="8"/>
    </row>
    <row r="151" spans="1:14" ht="30" x14ac:dyDescent="0.25">
      <c r="A151" s="7">
        <v>178114</v>
      </c>
      <c r="B151" s="3">
        <v>154955</v>
      </c>
      <c r="C151" s="3" t="s">
        <v>1091</v>
      </c>
      <c r="D151" s="3" t="s">
        <v>86</v>
      </c>
      <c r="E151" s="13" t="s">
        <v>128</v>
      </c>
      <c r="F151" s="13" t="s">
        <v>129</v>
      </c>
      <c r="G151" s="13" t="s">
        <v>1092</v>
      </c>
      <c r="H151" s="13" t="s">
        <v>1093</v>
      </c>
      <c r="I151" s="3" t="s">
        <v>1094</v>
      </c>
      <c r="J151" s="3" t="s">
        <v>1089</v>
      </c>
      <c r="K151" s="3" t="s">
        <v>1090</v>
      </c>
      <c r="L151" s="3" t="s">
        <v>63</v>
      </c>
      <c r="M151" s="3" t="s">
        <v>63</v>
      </c>
      <c r="N151" s="8"/>
    </row>
    <row r="152" spans="1:14" ht="30" x14ac:dyDescent="0.25">
      <c r="A152" s="7">
        <v>178116</v>
      </c>
      <c r="B152" s="3">
        <v>154954</v>
      </c>
      <c r="C152" s="3" t="s">
        <v>1095</v>
      </c>
      <c r="D152" s="3" t="s">
        <v>75</v>
      </c>
      <c r="E152" s="13" t="s">
        <v>118</v>
      </c>
      <c r="F152" s="13" t="s">
        <v>127</v>
      </c>
      <c r="G152" s="13" t="s">
        <v>1092</v>
      </c>
      <c r="H152" s="13" t="s">
        <v>1093</v>
      </c>
      <c r="I152" s="3" t="s">
        <v>1094</v>
      </c>
      <c r="J152" s="3" t="s">
        <v>1089</v>
      </c>
      <c r="K152" s="3" t="s">
        <v>1090</v>
      </c>
      <c r="L152" s="3" t="s">
        <v>63</v>
      </c>
      <c r="M152" s="3" t="s">
        <v>63</v>
      </c>
      <c r="N152" s="8"/>
    </row>
    <row r="153" spans="1:14" ht="30" x14ac:dyDescent="0.25">
      <c r="A153" s="7">
        <v>178115</v>
      </c>
      <c r="B153" s="3">
        <v>154953</v>
      </c>
      <c r="C153" s="3" t="s">
        <v>1096</v>
      </c>
      <c r="D153" s="3" t="s">
        <v>18</v>
      </c>
      <c r="E153" s="13" t="s">
        <v>81</v>
      </c>
      <c r="F153" s="13" t="s">
        <v>1097</v>
      </c>
      <c r="G153" s="13" t="s">
        <v>1092</v>
      </c>
      <c r="H153" s="13" t="s">
        <v>1093</v>
      </c>
      <c r="I153" s="3" t="s">
        <v>1094</v>
      </c>
      <c r="J153" s="3" t="s">
        <v>1089</v>
      </c>
      <c r="K153" s="3" t="s">
        <v>1090</v>
      </c>
      <c r="L153" s="3" t="s">
        <v>63</v>
      </c>
      <c r="M153" s="3" t="s">
        <v>63</v>
      </c>
      <c r="N153" s="8"/>
    </row>
    <row r="154" spans="1:14" ht="30" x14ac:dyDescent="0.25">
      <c r="A154" s="7">
        <v>166209</v>
      </c>
      <c r="B154" s="3">
        <v>154951</v>
      </c>
      <c r="C154" s="3" t="s">
        <v>1098</v>
      </c>
      <c r="D154" s="3" t="s">
        <v>18</v>
      </c>
      <c r="E154" s="13" t="s">
        <v>81</v>
      </c>
      <c r="F154" s="13" t="s">
        <v>1099</v>
      </c>
      <c r="G154" s="13" t="s">
        <v>78</v>
      </c>
      <c r="H154" s="13" t="s">
        <v>79</v>
      </c>
      <c r="I154" s="3" t="s">
        <v>80</v>
      </c>
      <c r="J154" s="3" t="s">
        <v>1089</v>
      </c>
      <c r="K154" s="3" t="s">
        <v>1090</v>
      </c>
      <c r="L154" s="3" t="s">
        <v>17</v>
      </c>
      <c r="M154" s="3" t="s">
        <v>17</v>
      </c>
      <c r="N154" s="8"/>
    </row>
    <row r="155" spans="1:14" ht="30" x14ac:dyDescent="0.25">
      <c r="A155" s="7">
        <v>166213</v>
      </c>
      <c r="B155" s="3">
        <v>154950</v>
      </c>
      <c r="C155" s="3" t="s">
        <v>1100</v>
      </c>
      <c r="D155" s="3" t="s">
        <v>75</v>
      </c>
      <c r="E155" s="13" t="s">
        <v>76</v>
      </c>
      <c r="F155" s="13" t="s">
        <v>1101</v>
      </c>
      <c r="G155" s="13" t="s">
        <v>78</v>
      </c>
      <c r="H155" s="13" t="s">
        <v>79</v>
      </c>
      <c r="I155" s="3" t="s">
        <v>80</v>
      </c>
      <c r="J155" s="3" t="s">
        <v>1089</v>
      </c>
      <c r="K155" s="3" t="s">
        <v>1090</v>
      </c>
      <c r="L155" s="3" t="s">
        <v>17</v>
      </c>
      <c r="M155" s="3" t="s">
        <v>17</v>
      </c>
      <c r="N155" s="8"/>
    </row>
    <row r="156" spans="1:14" ht="30" x14ac:dyDescent="0.25">
      <c r="A156" s="7">
        <v>167395</v>
      </c>
      <c r="B156" s="3">
        <v>154838</v>
      </c>
      <c r="C156" s="3" t="s">
        <v>1102</v>
      </c>
      <c r="D156" s="3" t="s">
        <v>57</v>
      </c>
      <c r="E156" s="13" t="s">
        <v>512</v>
      </c>
      <c r="F156" s="13" t="s">
        <v>1103</v>
      </c>
      <c r="G156" s="13" t="s">
        <v>1104</v>
      </c>
      <c r="H156" s="13" t="s">
        <v>1105</v>
      </c>
      <c r="I156" s="3" t="s">
        <v>1106</v>
      </c>
      <c r="J156" s="3" t="s">
        <v>1089</v>
      </c>
      <c r="K156" s="3" t="s">
        <v>1090</v>
      </c>
      <c r="L156" s="3" t="s">
        <v>17</v>
      </c>
      <c r="M156" s="3" t="s">
        <v>17</v>
      </c>
      <c r="N156" s="8"/>
    </row>
    <row r="157" spans="1:14" ht="30" x14ac:dyDescent="0.25">
      <c r="A157" s="7">
        <v>171194</v>
      </c>
      <c r="B157" s="3">
        <v>154735</v>
      </c>
      <c r="C157" s="3" t="s">
        <v>1107</v>
      </c>
      <c r="D157" s="3" t="s">
        <v>122</v>
      </c>
      <c r="E157" s="13" t="s">
        <v>154</v>
      </c>
      <c r="F157" s="13" t="s">
        <v>1108</v>
      </c>
      <c r="G157" s="13" t="s">
        <v>1109</v>
      </c>
      <c r="H157" s="13" t="s">
        <v>987</v>
      </c>
      <c r="I157" s="3" t="s">
        <v>1110</v>
      </c>
      <c r="J157" s="3" t="s">
        <v>1089</v>
      </c>
      <c r="K157" s="3" t="s">
        <v>1090</v>
      </c>
      <c r="L157" s="3" t="s">
        <v>185</v>
      </c>
      <c r="M157" s="3" t="s">
        <v>979</v>
      </c>
      <c r="N157" s="8"/>
    </row>
    <row r="158" spans="1:14" ht="30" x14ac:dyDescent="0.25">
      <c r="A158" s="7">
        <v>199325</v>
      </c>
      <c r="B158" s="3">
        <v>154833</v>
      </c>
      <c r="C158" s="3" t="s">
        <v>1111</v>
      </c>
      <c r="D158" s="3" t="s">
        <v>27</v>
      </c>
      <c r="E158" s="13" t="s">
        <v>1112</v>
      </c>
      <c r="F158" s="13" t="s">
        <v>1113</v>
      </c>
      <c r="G158" s="13" t="s">
        <v>1114</v>
      </c>
      <c r="H158" s="13" t="s">
        <v>1115</v>
      </c>
      <c r="I158" s="3" t="s">
        <v>1116</v>
      </c>
      <c r="J158" s="3" t="s">
        <v>1089</v>
      </c>
      <c r="K158" s="3" t="s">
        <v>1090</v>
      </c>
      <c r="L158" s="3" t="s">
        <v>38</v>
      </c>
      <c r="M158" s="3" t="s">
        <v>193</v>
      </c>
      <c r="N158" s="8"/>
    </row>
    <row r="159" spans="1:14" ht="30" x14ac:dyDescent="0.25">
      <c r="A159" s="7">
        <v>201272</v>
      </c>
      <c r="B159" s="3">
        <v>154932</v>
      </c>
      <c r="C159" s="3" t="s">
        <v>1117</v>
      </c>
      <c r="D159" s="3" t="s">
        <v>54</v>
      </c>
      <c r="E159" s="13" t="s">
        <v>115</v>
      </c>
      <c r="F159" s="13" t="s">
        <v>1118</v>
      </c>
      <c r="G159" s="13" t="s">
        <v>1119</v>
      </c>
      <c r="H159" s="13" t="s">
        <v>1120</v>
      </c>
      <c r="I159" s="3" t="s">
        <v>1121</v>
      </c>
      <c r="J159" s="3" t="s">
        <v>1122</v>
      </c>
      <c r="K159" s="3" t="s">
        <v>1123</v>
      </c>
      <c r="L159" s="3" t="s">
        <v>110</v>
      </c>
      <c r="M159" s="3" t="s">
        <v>111</v>
      </c>
      <c r="N159" s="8"/>
    </row>
    <row r="160" spans="1:14" ht="30" x14ac:dyDescent="0.25">
      <c r="A160" s="7">
        <v>199469</v>
      </c>
      <c r="B160" s="3">
        <v>154883</v>
      </c>
      <c r="C160" s="3" t="s">
        <v>1124</v>
      </c>
      <c r="D160" s="3" t="s">
        <v>24</v>
      </c>
      <c r="E160" s="13" t="s">
        <v>201</v>
      </c>
      <c r="F160" s="13" t="s">
        <v>287</v>
      </c>
      <c r="G160" s="13" t="s">
        <v>1125</v>
      </c>
      <c r="H160" s="13" t="s">
        <v>1126</v>
      </c>
      <c r="I160" s="3" t="s">
        <v>1127</v>
      </c>
      <c r="J160" s="3" t="s">
        <v>1122</v>
      </c>
      <c r="K160" s="3" t="s">
        <v>1123</v>
      </c>
      <c r="L160" s="3" t="s">
        <v>171</v>
      </c>
      <c r="M160" s="3" t="s">
        <v>273</v>
      </c>
      <c r="N160" s="8"/>
    </row>
    <row r="161" spans="1:14" ht="30" x14ac:dyDescent="0.25">
      <c r="A161" s="7">
        <v>199460</v>
      </c>
      <c r="B161" s="3">
        <v>154882</v>
      </c>
      <c r="C161" s="3" t="s">
        <v>1128</v>
      </c>
      <c r="D161" s="3" t="s">
        <v>42</v>
      </c>
      <c r="E161" s="13" t="s">
        <v>218</v>
      </c>
      <c r="F161" s="13" t="s">
        <v>1129</v>
      </c>
      <c r="G161" s="13" t="s">
        <v>1125</v>
      </c>
      <c r="H161" s="13" t="s">
        <v>1126</v>
      </c>
      <c r="I161" s="3" t="s">
        <v>1127</v>
      </c>
      <c r="J161" s="3" t="s">
        <v>1122</v>
      </c>
      <c r="K161" s="3" t="s">
        <v>1123</v>
      </c>
      <c r="L161" s="3" t="s">
        <v>171</v>
      </c>
      <c r="M161" s="3" t="s">
        <v>273</v>
      </c>
      <c r="N161" s="8"/>
    </row>
    <row r="162" spans="1:14" ht="30" x14ac:dyDescent="0.25">
      <c r="A162" s="7">
        <v>39120</v>
      </c>
      <c r="B162" s="3">
        <v>154881</v>
      </c>
      <c r="C162" s="3" t="s">
        <v>1130</v>
      </c>
      <c r="D162" s="3" t="s">
        <v>14</v>
      </c>
      <c r="E162" s="13" t="s">
        <v>48</v>
      </c>
      <c r="F162" s="13" t="s">
        <v>140</v>
      </c>
      <c r="G162" s="13" t="s">
        <v>1131</v>
      </c>
      <c r="H162" s="13" t="s">
        <v>1132</v>
      </c>
      <c r="I162" s="3" t="s">
        <v>1133</v>
      </c>
      <c r="J162" s="3" t="s">
        <v>1122</v>
      </c>
      <c r="K162" s="3" t="s">
        <v>1123</v>
      </c>
      <c r="L162" s="3" t="s">
        <v>17</v>
      </c>
      <c r="M162" s="3" t="s">
        <v>17</v>
      </c>
      <c r="N162" s="8"/>
    </row>
    <row r="163" spans="1:14" ht="30" x14ac:dyDescent="0.25">
      <c r="A163" s="7">
        <v>39112</v>
      </c>
      <c r="B163" s="3">
        <v>154877</v>
      </c>
      <c r="C163" s="3" t="s">
        <v>1134</v>
      </c>
      <c r="D163" s="3" t="s">
        <v>14</v>
      </c>
      <c r="E163" s="13" t="s">
        <v>48</v>
      </c>
      <c r="F163" s="13" t="s">
        <v>146</v>
      </c>
      <c r="G163" s="13" t="s">
        <v>1131</v>
      </c>
      <c r="H163" s="13" t="s">
        <v>1132</v>
      </c>
      <c r="I163" s="3" t="s">
        <v>1133</v>
      </c>
      <c r="J163" s="3" t="s">
        <v>1122</v>
      </c>
      <c r="K163" s="3" t="s">
        <v>1123</v>
      </c>
      <c r="L163" s="3" t="s">
        <v>17</v>
      </c>
      <c r="M163" s="3" t="s">
        <v>17</v>
      </c>
      <c r="N163" s="8"/>
    </row>
    <row r="164" spans="1:14" ht="30" x14ac:dyDescent="0.25">
      <c r="A164" s="7">
        <v>39127</v>
      </c>
      <c r="B164" s="3">
        <v>154878</v>
      </c>
      <c r="C164" s="3" t="s">
        <v>1135</v>
      </c>
      <c r="D164" s="3" t="s">
        <v>14</v>
      </c>
      <c r="E164" s="13" t="s">
        <v>48</v>
      </c>
      <c r="F164" s="13" t="s">
        <v>146</v>
      </c>
      <c r="G164" s="13" t="s">
        <v>1131</v>
      </c>
      <c r="H164" s="13" t="s">
        <v>1132</v>
      </c>
      <c r="I164" s="3" t="s">
        <v>1133</v>
      </c>
      <c r="J164" s="3" t="s">
        <v>1122</v>
      </c>
      <c r="K164" s="3" t="s">
        <v>1123</v>
      </c>
      <c r="L164" s="3" t="s">
        <v>17</v>
      </c>
      <c r="M164" s="3" t="s">
        <v>17</v>
      </c>
      <c r="N164" s="8"/>
    </row>
    <row r="165" spans="1:14" ht="30" x14ac:dyDescent="0.25">
      <c r="A165" s="7">
        <v>39119</v>
      </c>
      <c r="B165" s="3">
        <v>154879</v>
      </c>
      <c r="C165" s="3" t="s">
        <v>1136</v>
      </c>
      <c r="D165" s="3" t="s">
        <v>14</v>
      </c>
      <c r="E165" s="13" t="s">
        <v>48</v>
      </c>
      <c r="F165" s="13" t="s">
        <v>146</v>
      </c>
      <c r="G165" s="13" t="s">
        <v>1131</v>
      </c>
      <c r="H165" s="13" t="s">
        <v>1132</v>
      </c>
      <c r="I165" s="3" t="s">
        <v>1133</v>
      </c>
      <c r="J165" s="3" t="s">
        <v>1122</v>
      </c>
      <c r="K165" s="3" t="s">
        <v>1123</v>
      </c>
      <c r="L165" s="3" t="s">
        <v>17</v>
      </c>
      <c r="M165" s="3" t="s">
        <v>17</v>
      </c>
      <c r="N165" s="8"/>
    </row>
    <row r="166" spans="1:14" ht="30" x14ac:dyDescent="0.25">
      <c r="A166" s="7">
        <v>39118</v>
      </c>
      <c r="B166" s="3">
        <v>154880</v>
      </c>
      <c r="C166" s="3" t="s">
        <v>1137</v>
      </c>
      <c r="D166" s="3" t="s">
        <v>14</v>
      </c>
      <c r="E166" s="13" t="s">
        <v>48</v>
      </c>
      <c r="F166" s="13" t="s">
        <v>146</v>
      </c>
      <c r="G166" s="13" t="s">
        <v>1131</v>
      </c>
      <c r="H166" s="13" t="s">
        <v>1132</v>
      </c>
      <c r="I166" s="3" t="s">
        <v>1133</v>
      </c>
      <c r="J166" s="3" t="s">
        <v>1122</v>
      </c>
      <c r="K166" s="3" t="s">
        <v>1123</v>
      </c>
      <c r="L166" s="3" t="s">
        <v>17</v>
      </c>
      <c r="M166" s="3" t="s">
        <v>17</v>
      </c>
      <c r="N166" s="8"/>
    </row>
    <row r="167" spans="1:14" ht="30" x14ac:dyDescent="0.25">
      <c r="A167" s="7">
        <v>39116</v>
      </c>
      <c r="B167" s="3">
        <v>154876</v>
      </c>
      <c r="C167" s="3" t="s">
        <v>1138</v>
      </c>
      <c r="D167" s="3" t="s">
        <v>14</v>
      </c>
      <c r="E167" s="13" t="s">
        <v>48</v>
      </c>
      <c r="F167" s="13" t="s">
        <v>146</v>
      </c>
      <c r="G167" s="13" t="s">
        <v>1131</v>
      </c>
      <c r="H167" s="13" t="s">
        <v>1132</v>
      </c>
      <c r="I167" s="3" t="s">
        <v>1133</v>
      </c>
      <c r="J167" s="3" t="s">
        <v>1122</v>
      </c>
      <c r="K167" s="3" t="s">
        <v>1123</v>
      </c>
      <c r="L167" s="3" t="s">
        <v>17</v>
      </c>
      <c r="M167" s="3" t="s">
        <v>17</v>
      </c>
      <c r="N167" s="8"/>
    </row>
    <row r="168" spans="1:14" ht="30" x14ac:dyDescent="0.25">
      <c r="A168" s="7">
        <v>39114</v>
      </c>
      <c r="B168" s="3">
        <v>154870</v>
      </c>
      <c r="C168" s="3" t="s">
        <v>1139</v>
      </c>
      <c r="D168" s="3" t="s">
        <v>14</v>
      </c>
      <c r="E168" s="13" t="s">
        <v>48</v>
      </c>
      <c r="F168" s="13" t="s">
        <v>219</v>
      </c>
      <c r="G168" s="13" t="s">
        <v>1131</v>
      </c>
      <c r="H168" s="13" t="s">
        <v>1132</v>
      </c>
      <c r="I168" s="3" t="s">
        <v>1133</v>
      </c>
      <c r="J168" s="3" t="s">
        <v>1122</v>
      </c>
      <c r="K168" s="3" t="s">
        <v>1123</v>
      </c>
      <c r="L168" s="3" t="s">
        <v>17</v>
      </c>
      <c r="M168" s="3" t="s">
        <v>17</v>
      </c>
      <c r="N168" s="8"/>
    </row>
    <row r="169" spans="1:14" ht="30" x14ac:dyDescent="0.25">
      <c r="A169" s="7">
        <v>198581</v>
      </c>
      <c r="B169" s="3">
        <v>154945</v>
      </c>
      <c r="C169" s="3" t="s">
        <v>1140</v>
      </c>
      <c r="D169" s="3" t="s">
        <v>86</v>
      </c>
      <c r="E169" s="13" t="s">
        <v>134</v>
      </c>
      <c r="F169" s="13" t="s">
        <v>637</v>
      </c>
      <c r="G169" s="13" t="s">
        <v>99</v>
      </c>
      <c r="H169" s="13" t="s">
        <v>100</v>
      </c>
      <c r="I169" s="3" t="s">
        <v>101</v>
      </c>
      <c r="J169" s="3" t="s">
        <v>1122</v>
      </c>
      <c r="K169" s="3" t="s">
        <v>1123</v>
      </c>
      <c r="L169" s="3" t="s">
        <v>17</v>
      </c>
      <c r="M169" s="3" t="s">
        <v>17</v>
      </c>
      <c r="N169" s="8"/>
    </row>
    <row r="170" spans="1:14" ht="30" x14ac:dyDescent="0.25">
      <c r="A170" s="7">
        <v>39117</v>
      </c>
      <c r="B170" s="3">
        <v>154871</v>
      </c>
      <c r="C170" s="3" t="s">
        <v>1141</v>
      </c>
      <c r="D170" s="3" t="s">
        <v>14</v>
      </c>
      <c r="E170" s="13" t="s">
        <v>48</v>
      </c>
      <c r="F170" s="13" t="s">
        <v>173</v>
      </c>
      <c r="G170" s="13" t="s">
        <v>1131</v>
      </c>
      <c r="H170" s="13" t="s">
        <v>1132</v>
      </c>
      <c r="I170" s="3" t="s">
        <v>1133</v>
      </c>
      <c r="J170" s="3" t="s">
        <v>1122</v>
      </c>
      <c r="K170" s="3" t="s">
        <v>1123</v>
      </c>
      <c r="L170" s="3" t="s">
        <v>17</v>
      </c>
      <c r="M170" s="3" t="s">
        <v>17</v>
      </c>
      <c r="N170" s="8"/>
    </row>
    <row r="171" spans="1:14" ht="30" x14ac:dyDescent="0.25">
      <c r="A171" s="7">
        <v>198539</v>
      </c>
      <c r="B171" s="3">
        <v>154946</v>
      </c>
      <c r="C171" s="3" t="s">
        <v>1142</v>
      </c>
      <c r="D171" s="3" t="s">
        <v>18</v>
      </c>
      <c r="E171" s="13" t="s">
        <v>214</v>
      </c>
      <c r="F171" s="13" t="s">
        <v>215</v>
      </c>
      <c r="G171" s="13" t="s">
        <v>99</v>
      </c>
      <c r="H171" s="13" t="s">
        <v>100</v>
      </c>
      <c r="I171" s="3" t="s">
        <v>101</v>
      </c>
      <c r="J171" s="3" t="s">
        <v>1122</v>
      </c>
      <c r="K171" s="3" t="s">
        <v>1123</v>
      </c>
      <c r="L171" s="3" t="s">
        <v>17</v>
      </c>
      <c r="M171" s="3" t="s">
        <v>17</v>
      </c>
      <c r="N171" s="8"/>
    </row>
    <row r="172" spans="1:14" ht="30" x14ac:dyDescent="0.25">
      <c r="A172" s="7">
        <v>198542</v>
      </c>
      <c r="B172" s="3">
        <v>154947</v>
      </c>
      <c r="C172" s="3" t="s">
        <v>1143</v>
      </c>
      <c r="D172" s="3" t="s">
        <v>174</v>
      </c>
      <c r="E172" s="13" t="s">
        <v>862</v>
      </c>
      <c r="F172" s="13" t="s">
        <v>863</v>
      </c>
      <c r="G172" s="13" t="s">
        <v>99</v>
      </c>
      <c r="H172" s="13" t="s">
        <v>100</v>
      </c>
      <c r="I172" s="3" t="s">
        <v>101</v>
      </c>
      <c r="J172" s="3" t="s">
        <v>1122</v>
      </c>
      <c r="K172" s="3" t="s">
        <v>1123</v>
      </c>
      <c r="L172" s="3" t="s">
        <v>17</v>
      </c>
      <c r="M172" s="3" t="s">
        <v>17</v>
      </c>
      <c r="N172" s="8"/>
    </row>
    <row r="173" spans="1:14" ht="30" x14ac:dyDescent="0.25">
      <c r="A173" s="7">
        <v>39103</v>
      </c>
      <c r="B173" s="3">
        <v>154872</v>
      </c>
      <c r="C173" s="3" t="s">
        <v>1144</v>
      </c>
      <c r="D173" s="3" t="s">
        <v>14</v>
      </c>
      <c r="E173" s="13" t="s">
        <v>48</v>
      </c>
      <c r="F173" s="13" t="s">
        <v>146</v>
      </c>
      <c r="G173" s="13" t="s">
        <v>1131</v>
      </c>
      <c r="H173" s="13" t="s">
        <v>1132</v>
      </c>
      <c r="I173" s="3" t="s">
        <v>1133</v>
      </c>
      <c r="J173" s="3" t="s">
        <v>1122</v>
      </c>
      <c r="K173" s="3" t="s">
        <v>1123</v>
      </c>
      <c r="L173" s="3" t="s">
        <v>17</v>
      </c>
      <c r="M173" s="3" t="s">
        <v>17</v>
      </c>
      <c r="N173" s="8"/>
    </row>
    <row r="174" spans="1:14" ht="30" x14ac:dyDescent="0.25">
      <c r="A174" s="7">
        <v>198583</v>
      </c>
      <c r="B174" s="3">
        <v>154948</v>
      </c>
      <c r="C174" s="3" t="s">
        <v>1145</v>
      </c>
      <c r="D174" s="3" t="s">
        <v>75</v>
      </c>
      <c r="E174" s="13" t="s">
        <v>236</v>
      </c>
      <c r="F174" s="13" t="s">
        <v>237</v>
      </c>
      <c r="G174" s="13" t="s">
        <v>99</v>
      </c>
      <c r="H174" s="13" t="s">
        <v>100</v>
      </c>
      <c r="I174" s="3" t="s">
        <v>101</v>
      </c>
      <c r="J174" s="3" t="s">
        <v>1122</v>
      </c>
      <c r="K174" s="3" t="s">
        <v>1123</v>
      </c>
      <c r="L174" s="3" t="s">
        <v>17</v>
      </c>
      <c r="M174" s="3" t="s">
        <v>17</v>
      </c>
      <c r="N174" s="8"/>
    </row>
    <row r="175" spans="1:14" ht="30" x14ac:dyDescent="0.25">
      <c r="A175" s="7">
        <v>39104</v>
      </c>
      <c r="B175" s="3">
        <v>154873</v>
      </c>
      <c r="C175" s="3" t="s">
        <v>1146</v>
      </c>
      <c r="D175" s="3" t="s">
        <v>14</v>
      </c>
      <c r="E175" s="13" t="s">
        <v>48</v>
      </c>
      <c r="F175" s="13" t="s">
        <v>146</v>
      </c>
      <c r="G175" s="13" t="s">
        <v>1131</v>
      </c>
      <c r="H175" s="13" t="s">
        <v>1132</v>
      </c>
      <c r="I175" s="3" t="s">
        <v>1133</v>
      </c>
      <c r="J175" s="3" t="s">
        <v>1122</v>
      </c>
      <c r="K175" s="3" t="s">
        <v>1123</v>
      </c>
      <c r="L175" s="3" t="s">
        <v>17</v>
      </c>
      <c r="M175" s="3" t="s">
        <v>17</v>
      </c>
      <c r="N175" s="8"/>
    </row>
    <row r="176" spans="1:14" ht="30" x14ac:dyDescent="0.25">
      <c r="A176" s="7">
        <v>39115</v>
      </c>
      <c r="B176" s="3">
        <v>154874</v>
      </c>
      <c r="C176" s="3" t="s">
        <v>1147</v>
      </c>
      <c r="D176" s="3" t="s">
        <v>14</v>
      </c>
      <c r="E176" s="13" t="s">
        <v>48</v>
      </c>
      <c r="F176" s="13" t="s">
        <v>146</v>
      </c>
      <c r="G176" s="13" t="s">
        <v>1131</v>
      </c>
      <c r="H176" s="13" t="s">
        <v>1132</v>
      </c>
      <c r="I176" s="3" t="s">
        <v>1133</v>
      </c>
      <c r="J176" s="3" t="s">
        <v>1122</v>
      </c>
      <c r="K176" s="3" t="s">
        <v>1123</v>
      </c>
      <c r="L176" s="3" t="s">
        <v>17</v>
      </c>
      <c r="M176" s="3" t="s">
        <v>17</v>
      </c>
      <c r="N176" s="8"/>
    </row>
    <row r="177" spans="1:14" ht="30" x14ac:dyDescent="0.25">
      <c r="A177" s="7">
        <v>198584</v>
      </c>
      <c r="B177" s="3">
        <v>154944</v>
      </c>
      <c r="C177" s="3" t="s">
        <v>1148</v>
      </c>
      <c r="D177" s="3" t="s">
        <v>18</v>
      </c>
      <c r="E177" s="13" t="s">
        <v>69</v>
      </c>
      <c r="F177" s="13" t="s">
        <v>70</v>
      </c>
      <c r="G177" s="13" t="s">
        <v>99</v>
      </c>
      <c r="H177" s="13" t="s">
        <v>100</v>
      </c>
      <c r="I177" s="3" t="s">
        <v>101</v>
      </c>
      <c r="J177" s="3" t="s">
        <v>1122</v>
      </c>
      <c r="K177" s="3" t="s">
        <v>1123</v>
      </c>
      <c r="L177" s="3" t="s">
        <v>17</v>
      </c>
      <c r="M177" s="3" t="s">
        <v>17</v>
      </c>
      <c r="N177" s="8"/>
    </row>
    <row r="178" spans="1:14" ht="30" x14ac:dyDescent="0.25">
      <c r="A178" s="7">
        <v>39113</v>
      </c>
      <c r="B178" s="3">
        <v>154875</v>
      </c>
      <c r="C178" s="3" t="s">
        <v>1149</v>
      </c>
      <c r="D178" s="3" t="s">
        <v>14</v>
      </c>
      <c r="E178" s="13" t="s">
        <v>48</v>
      </c>
      <c r="F178" s="13" t="s">
        <v>173</v>
      </c>
      <c r="G178" s="13" t="s">
        <v>1131</v>
      </c>
      <c r="H178" s="13" t="s">
        <v>1132</v>
      </c>
      <c r="I178" s="3" t="s">
        <v>1133</v>
      </c>
      <c r="J178" s="3" t="s">
        <v>1122</v>
      </c>
      <c r="K178" s="3" t="s">
        <v>1123</v>
      </c>
      <c r="L178" s="3" t="s">
        <v>17</v>
      </c>
      <c r="M178" s="3" t="s">
        <v>17</v>
      </c>
      <c r="N178" s="8"/>
    </row>
    <row r="179" spans="1:14" ht="30" x14ac:dyDescent="0.25">
      <c r="A179" s="7">
        <v>198585</v>
      </c>
      <c r="B179" s="3">
        <v>154943</v>
      </c>
      <c r="C179" s="3" t="s">
        <v>1150</v>
      </c>
      <c r="D179" s="3" t="s">
        <v>174</v>
      </c>
      <c r="E179" s="13" t="s">
        <v>175</v>
      </c>
      <c r="F179" s="13" t="s">
        <v>176</v>
      </c>
      <c r="G179" s="13" t="s">
        <v>99</v>
      </c>
      <c r="H179" s="13" t="s">
        <v>100</v>
      </c>
      <c r="I179" s="3" t="s">
        <v>101</v>
      </c>
      <c r="J179" s="3" t="s">
        <v>1122</v>
      </c>
      <c r="K179" s="3" t="s">
        <v>1123</v>
      </c>
      <c r="L179" s="3" t="s">
        <v>17</v>
      </c>
      <c r="M179" s="3" t="s">
        <v>17</v>
      </c>
      <c r="N179" s="8"/>
    </row>
    <row r="180" spans="1:14" ht="30" x14ac:dyDescent="0.25">
      <c r="A180" s="7">
        <v>198588</v>
      </c>
      <c r="B180" s="3">
        <v>154942</v>
      </c>
      <c r="C180" s="3" t="s">
        <v>1151</v>
      </c>
      <c r="D180" s="3" t="s">
        <v>75</v>
      </c>
      <c r="E180" s="13" t="s">
        <v>76</v>
      </c>
      <c r="F180" s="13" t="s">
        <v>180</v>
      </c>
      <c r="G180" s="13" t="s">
        <v>99</v>
      </c>
      <c r="H180" s="13" t="s">
        <v>100</v>
      </c>
      <c r="I180" s="3" t="s">
        <v>101</v>
      </c>
      <c r="J180" s="3" t="s">
        <v>1122</v>
      </c>
      <c r="K180" s="3" t="s">
        <v>1123</v>
      </c>
      <c r="L180" s="3" t="s">
        <v>17</v>
      </c>
      <c r="M180" s="3" t="s">
        <v>17</v>
      </c>
      <c r="N180" s="8"/>
    </row>
    <row r="181" spans="1:14" ht="30" x14ac:dyDescent="0.25">
      <c r="A181" s="7">
        <v>198587</v>
      </c>
      <c r="B181" s="3">
        <v>154941</v>
      </c>
      <c r="C181" s="3" t="s">
        <v>1152</v>
      </c>
      <c r="D181" s="3" t="s">
        <v>86</v>
      </c>
      <c r="E181" s="13" t="s">
        <v>87</v>
      </c>
      <c r="F181" s="13" t="s">
        <v>181</v>
      </c>
      <c r="G181" s="13" t="s">
        <v>99</v>
      </c>
      <c r="H181" s="13" t="s">
        <v>100</v>
      </c>
      <c r="I181" s="3" t="s">
        <v>101</v>
      </c>
      <c r="J181" s="3" t="s">
        <v>1122</v>
      </c>
      <c r="K181" s="3" t="s">
        <v>1123</v>
      </c>
      <c r="L181" s="3" t="s">
        <v>17</v>
      </c>
      <c r="M181" s="3" t="s">
        <v>17</v>
      </c>
      <c r="N181" s="8"/>
    </row>
    <row r="182" spans="1:14" ht="30" x14ac:dyDescent="0.25">
      <c r="A182" s="7">
        <v>39109</v>
      </c>
      <c r="B182" s="3">
        <v>154864</v>
      </c>
      <c r="C182" s="3" t="s">
        <v>1153</v>
      </c>
      <c r="D182" s="3" t="s">
        <v>14</v>
      </c>
      <c r="E182" s="13" t="s">
        <v>182</v>
      </c>
      <c r="F182" s="13" t="s">
        <v>173</v>
      </c>
      <c r="G182" s="13" t="s">
        <v>1131</v>
      </c>
      <c r="H182" s="13" t="s">
        <v>1132</v>
      </c>
      <c r="I182" s="3" t="s">
        <v>1133</v>
      </c>
      <c r="J182" s="3" t="s">
        <v>1122</v>
      </c>
      <c r="K182" s="3" t="s">
        <v>1123</v>
      </c>
      <c r="L182" s="3" t="s">
        <v>17</v>
      </c>
      <c r="M182" s="3" t="s">
        <v>17</v>
      </c>
      <c r="N182" s="8"/>
    </row>
    <row r="183" spans="1:14" ht="30" x14ac:dyDescent="0.25">
      <c r="A183" s="7">
        <v>39123</v>
      </c>
      <c r="B183" s="3">
        <v>154865</v>
      </c>
      <c r="C183" s="3" t="s">
        <v>1154</v>
      </c>
      <c r="D183" s="3" t="s">
        <v>14</v>
      </c>
      <c r="E183" s="13" t="s">
        <v>182</v>
      </c>
      <c r="F183" s="13" t="s">
        <v>173</v>
      </c>
      <c r="G183" s="13" t="s">
        <v>1131</v>
      </c>
      <c r="H183" s="13" t="s">
        <v>1132</v>
      </c>
      <c r="I183" s="3" t="s">
        <v>1133</v>
      </c>
      <c r="J183" s="3" t="s">
        <v>1122</v>
      </c>
      <c r="K183" s="3" t="s">
        <v>1123</v>
      </c>
      <c r="L183" s="3" t="s">
        <v>17</v>
      </c>
      <c r="M183" s="3" t="s">
        <v>17</v>
      </c>
      <c r="N183" s="8"/>
    </row>
    <row r="184" spans="1:14" ht="30" x14ac:dyDescent="0.25">
      <c r="A184" s="7">
        <v>39110</v>
      </c>
      <c r="B184" s="3">
        <v>154866</v>
      </c>
      <c r="C184" s="3" t="s">
        <v>1155</v>
      </c>
      <c r="D184" s="3" t="s">
        <v>14</v>
      </c>
      <c r="E184" s="13" t="s">
        <v>182</v>
      </c>
      <c r="F184" s="13" t="s">
        <v>173</v>
      </c>
      <c r="G184" s="13" t="s">
        <v>1131</v>
      </c>
      <c r="H184" s="13" t="s">
        <v>1132</v>
      </c>
      <c r="I184" s="3" t="s">
        <v>1133</v>
      </c>
      <c r="J184" s="3" t="s">
        <v>1122</v>
      </c>
      <c r="K184" s="3" t="s">
        <v>1123</v>
      </c>
      <c r="L184" s="3" t="s">
        <v>17</v>
      </c>
      <c r="M184" s="3" t="s">
        <v>17</v>
      </c>
      <c r="N184" s="8"/>
    </row>
    <row r="185" spans="1:14" ht="30" x14ac:dyDescent="0.25">
      <c r="A185" s="7">
        <v>39111</v>
      </c>
      <c r="B185" s="3">
        <v>154867</v>
      </c>
      <c r="C185" s="3" t="s">
        <v>1156</v>
      </c>
      <c r="D185" s="3" t="s">
        <v>14</v>
      </c>
      <c r="E185" s="13" t="s">
        <v>182</v>
      </c>
      <c r="F185" s="13" t="s">
        <v>173</v>
      </c>
      <c r="G185" s="13" t="s">
        <v>1131</v>
      </c>
      <c r="H185" s="13" t="s">
        <v>1132</v>
      </c>
      <c r="I185" s="3" t="s">
        <v>1133</v>
      </c>
      <c r="J185" s="3" t="s">
        <v>1122</v>
      </c>
      <c r="K185" s="3" t="s">
        <v>1123</v>
      </c>
      <c r="L185" s="3" t="s">
        <v>17</v>
      </c>
      <c r="M185" s="3" t="s">
        <v>17</v>
      </c>
      <c r="N185" s="8"/>
    </row>
    <row r="186" spans="1:14" ht="30" x14ac:dyDescent="0.25">
      <c r="A186" s="7">
        <v>39122</v>
      </c>
      <c r="B186" s="3">
        <v>154868</v>
      </c>
      <c r="C186" s="3" t="s">
        <v>1157</v>
      </c>
      <c r="D186" s="3" t="s">
        <v>14</v>
      </c>
      <c r="E186" s="13" t="s">
        <v>182</v>
      </c>
      <c r="F186" s="13" t="s">
        <v>1158</v>
      </c>
      <c r="G186" s="13" t="s">
        <v>1131</v>
      </c>
      <c r="H186" s="13" t="s">
        <v>1132</v>
      </c>
      <c r="I186" s="3" t="s">
        <v>1133</v>
      </c>
      <c r="J186" s="3" t="s">
        <v>1122</v>
      </c>
      <c r="K186" s="3" t="s">
        <v>1123</v>
      </c>
      <c r="L186" s="3" t="s">
        <v>17</v>
      </c>
      <c r="M186" s="3" t="s">
        <v>17</v>
      </c>
      <c r="N186" s="8"/>
    </row>
    <row r="187" spans="1:14" ht="30" x14ac:dyDescent="0.25">
      <c r="A187" s="7">
        <v>39121</v>
      </c>
      <c r="B187" s="3">
        <v>154869</v>
      </c>
      <c r="C187" s="3" t="s">
        <v>1159</v>
      </c>
      <c r="D187" s="3" t="s">
        <v>14</v>
      </c>
      <c r="E187" s="13" t="s">
        <v>182</v>
      </c>
      <c r="F187" s="13" t="s">
        <v>173</v>
      </c>
      <c r="G187" s="13" t="s">
        <v>1131</v>
      </c>
      <c r="H187" s="13" t="s">
        <v>1132</v>
      </c>
      <c r="I187" s="3" t="s">
        <v>1133</v>
      </c>
      <c r="J187" s="3" t="s">
        <v>1122</v>
      </c>
      <c r="K187" s="3" t="s">
        <v>1123</v>
      </c>
      <c r="L187" s="3" t="s">
        <v>17</v>
      </c>
      <c r="M187" s="3" t="s">
        <v>17</v>
      </c>
      <c r="N187" s="8"/>
    </row>
    <row r="188" spans="1:14" ht="30" x14ac:dyDescent="0.25">
      <c r="A188" s="7">
        <v>39105</v>
      </c>
      <c r="B188" s="3">
        <v>154858</v>
      </c>
      <c r="C188" s="3" t="s">
        <v>1160</v>
      </c>
      <c r="D188" s="3" t="s">
        <v>14</v>
      </c>
      <c r="E188" s="13" t="s">
        <v>182</v>
      </c>
      <c r="F188" s="13" t="s">
        <v>173</v>
      </c>
      <c r="G188" s="13" t="s">
        <v>1131</v>
      </c>
      <c r="H188" s="13" t="s">
        <v>1132</v>
      </c>
      <c r="I188" s="3" t="s">
        <v>1133</v>
      </c>
      <c r="J188" s="3" t="s">
        <v>1122</v>
      </c>
      <c r="K188" s="3" t="s">
        <v>1123</v>
      </c>
      <c r="L188" s="3" t="s">
        <v>17</v>
      </c>
      <c r="M188" s="3" t="s">
        <v>17</v>
      </c>
      <c r="N188" s="8"/>
    </row>
    <row r="189" spans="1:14" ht="30" x14ac:dyDescent="0.25">
      <c r="A189" s="7">
        <v>39124</v>
      </c>
      <c r="B189" s="3">
        <v>154859</v>
      </c>
      <c r="C189" s="3" t="s">
        <v>1161</v>
      </c>
      <c r="D189" s="3" t="s">
        <v>14</v>
      </c>
      <c r="E189" s="13" t="s">
        <v>182</v>
      </c>
      <c r="F189" s="13" t="s">
        <v>49</v>
      </c>
      <c r="G189" s="13" t="s">
        <v>1131</v>
      </c>
      <c r="H189" s="13" t="s">
        <v>1132</v>
      </c>
      <c r="I189" s="3" t="s">
        <v>1133</v>
      </c>
      <c r="J189" s="3" t="s">
        <v>1122</v>
      </c>
      <c r="K189" s="3" t="s">
        <v>1123</v>
      </c>
      <c r="L189" s="3" t="s">
        <v>17</v>
      </c>
      <c r="M189" s="3" t="s">
        <v>17</v>
      </c>
      <c r="N189" s="8"/>
    </row>
    <row r="190" spans="1:14" ht="30" x14ac:dyDescent="0.25">
      <c r="A190" s="7">
        <v>39126</v>
      </c>
      <c r="B190" s="3">
        <v>154860</v>
      </c>
      <c r="C190" s="3" t="s">
        <v>1162</v>
      </c>
      <c r="D190" s="3" t="s">
        <v>14</v>
      </c>
      <c r="E190" s="13" t="s">
        <v>182</v>
      </c>
      <c r="F190" s="13" t="s">
        <v>146</v>
      </c>
      <c r="G190" s="13" t="s">
        <v>1131</v>
      </c>
      <c r="H190" s="13" t="s">
        <v>1132</v>
      </c>
      <c r="I190" s="3" t="s">
        <v>1133</v>
      </c>
      <c r="J190" s="3" t="s">
        <v>1122</v>
      </c>
      <c r="K190" s="3" t="s">
        <v>1123</v>
      </c>
      <c r="L190" s="3" t="s">
        <v>17</v>
      </c>
      <c r="M190" s="3" t="s">
        <v>17</v>
      </c>
      <c r="N190" s="8"/>
    </row>
    <row r="191" spans="1:14" ht="30" x14ac:dyDescent="0.25">
      <c r="A191" s="7">
        <v>39106</v>
      </c>
      <c r="B191" s="3">
        <v>154861</v>
      </c>
      <c r="C191" s="3" t="s">
        <v>1163</v>
      </c>
      <c r="D191" s="3" t="s">
        <v>14</v>
      </c>
      <c r="E191" s="13" t="s">
        <v>182</v>
      </c>
      <c r="F191" s="13" t="s">
        <v>173</v>
      </c>
      <c r="G191" s="13" t="s">
        <v>1131</v>
      </c>
      <c r="H191" s="13" t="s">
        <v>1132</v>
      </c>
      <c r="I191" s="3" t="s">
        <v>1133</v>
      </c>
      <c r="J191" s="3" t="s">
        <v>1122</v>
      </c>
      <c r="K191" s="3" t="s">
        <v>1123</v>
      </c>
      <c r="L191" s="3" t="s">
        <v>17</v>
      </c>
      <c r="M191" s="3" t="s">
        <v>17</v>
      </c>
      <c r="N191" s="8"/>
    </row>
    <row r="192" spans="1:14" ht="30" x14ac:dyDescent="0.25">
      <c r="A192" s="7">
        <v>39108</v>
      </c>
      <c r="B192" s="3">
        <v>154862</v>
      </c>
      <c r="C192" s="3" t="s">
        <v>1164</v>
      </c>
      <c r="D192" s="3" t="s">
        <v>14</v>
      </c>
      <c r="E192" s="13" t="s">
        <v>182</v>
      </c>
      <c r="F192" s="13" t="s">
        <v>173</v>
      </c>
      <c r="G192" s="13" t="s">
        <v>1131</v>
      </c>
      <c r="H192" s="13" t="s">
        <v>1132</v>
      </c>
      <c r="I192" s="3" t="s">
        <v>1133</v>
      </c>
      <c r="J192" s="3" t="s">
        <v>1122</v>
      </c>
      <c r="K192" s="3" t="s">
        <v>1123</v>
      </c>
      <c r="L192" s="3" t="s">
        <v>17</v>
      </c>
      <c r="M192" s="3" t="s">
        <v>17</v>
      </c>
      <c r="N192" s="8"/>
    </row>
    <row r="193" spans="1:14" ht="30" x14ac:dyDescent="0.25">
      <c r="A193" s="7">
        <v>39107</v>
      </c>
      <c r="B193" s="3">
        <v>154863</v>
      </c>
      <c r="C193" s="3" t="s">
        <v>1165</v>
      </c>
      <c r="D193" s="3" t="s">
        <v>14</v>
      </c>
      <c r="E193" s="13" t="s">
        <v>182</v>
      </c>
      <c r="F193" s="13" t="s">
        <v>173</v>
      </c>
      <c r="G193" s="13" t="s">
        <v>1131</v>
      </c>
      <c r="H193" s="13" t="s">
        <v>1132</v>
      </c>
      <c r="I193" s="3" t="s">
        <v>1133</v>
      </c>
      <c r="J193" s="3" t="s">
        <v>1122</v>
      </c>
      <c r="K193" s="3" t="s">
        <v>1123</v>
      </c>
      <c r="L193" s="3" t="s">
        <v>17</v>
      </c>
      <c r="M193" s="3" t="s">
        <v>17</v>
      </c>
      <c r="N193" s="8"/>
    </row>
    <row r="194" spans="1:14" x14ac:dyDescent="0.25">
      <c r="A194" s="7">
        <v>169605</v>
      </c>
      <c r="B194" s="3">
        <v>154968</v>
      </c>
      <c r="C194" s="3" t="s">
        <v>1166</v>
      </c>
      <c r="D194" s="3" t="s">
        <v>14</v>
      </c>
      <c r="E194" s="13" t="s">
        <v>73</v>
      </c>
      <c r="F194" s="13" t="s">
        <v>173</v>
      </c>
      <c r="G194" s="13" t="s">
        <v>1054</v>
      </c>
      <c r="H194" s="13" t="s">
        <v>1055</v>
      </c>
      <c r="I194" s="3" t="s">
        <v>244</v>
      </c>
      <c r="J194" s="3" t="s">
        <v>1122</v>
      </c>
      <c r="K194" s="3" t="s">
        <v>1123</v>
      </c>
      <c r="L194" s="3" t="s">
        <v>264</v>
      </c>
      <c r="M194" s="3" t="s">
        <v>270</v>
      </c>
      <c r="N194" s="8"/>
    </row>
    <row r="195" spans="1:14" x14ac:dyDescent="0.25">
      <c r="A195" s="7">
        <v>169603</v>
      </c>
      <c r="B195" s="3">
        <v>154969</v>
      </c>
      <c r="C195" s="3" t="s">
        <v>1167</v>
      </c>
      <c r="D195" s="3" t="s">
        <v>14</v>
      </c>
      <c r="E195" s="13" t="s">
        <v>73</v>
      </c>
      <c r="F195" s="13" t="s">
        <v>173</v>
      </c>
      <c r="G195" s="13" t="s">
        <v>1054</v>
      </c>
      <c r="H195" s="13" t="s">
        <v>1055</v>
      </c>
      <c r="I195" s="3" t="s">
        <v>244</v>
      </c>
      <c r="J195" s="3" t="s">
        <v>1122</v>
      </c>
      <c r="K195" s="3" t="s">
        <v>1123</v>
      </c>
      <c r="L195" s="3" t="s">
        <v>264</v>
      </c>
      <c r="M195" s="3" t="s">
        <v>270</v>
      </c>
      <c r="N195" s="8"/>
    </row>
    <row r="196" spans="1:14" x14ac:dyDescent="0.25">
      <c r="A196" s="7">
        <v>169613</v>
      </c>
      <c r="B196" s="3">
        <v>154970</v>
      </c>
      <c r="C196" s="3" t="s">
        <v>1168</v>
      </c>
      <c r="D196" s="3" t="s">
        <v>14</v>
      </c>
      <c r="E196" s="13" t="s">
        <v>73</v>
      </c>
      <c r="F196" s="13" t="s">
        <v>173</v>
      </c>
      <c r="G196" s="13" t="s">
        <v>1054</v>
      </c>
      <c r="H196" s="13" t="s">
        <v>1055</v>
      </c>
      <c r="I196" s="3" t="s">
        <v>244</v>
      </c>
      <c r="J196" s="3" t="s">
        <v>1122</v>
      </c>
      <c r="K196" s="3" t="s">
        <v>1123</v>
      </c>
      <c r="L196" s="3" t="s">
        <v>264</v>
      </c>
      <c r="M196" s="3" t="s">
        <v>270</v>
      </c>
      <c r="N196" s="8"/>
    </row>
    <row r="197" spans="1:14" x14ac:dyDescent="0.25">
      <c r="A197" s="7">
        <v>169611</v>
      </c>
      <c r="B197" s="3">
        <v>154971</v>
      </c>
      <c r="C197" s="3" t="s">
        <v>1169</v>
      </c>
      <c r="D197" s="3" t="s">
        <v>14</v>
      </c>
      <c r="E197" s="13" t="s">
        <v>73</v>
      </c>
      <c r="F197" s="13" t="s">
        <v>173</v>
      </c>
      <c r="G197" s="13" t="s">
        <v>1054</v>
      </c>
      <c r="H197" s="13" t="s">
        <v>1055</v>
      </c>
      <c r="I197" s="3" t="s">
        <v>244</v>
      </c>
      <c r="J197" s="3" t="s">
        <v>1122</v>
      </c>
      <c r="K197" s="3" t="s">
        <v>1123</v>
      </c>
      <c r="L197" s="3" t="s">
        <v>264</v>
      </c>
      <c r="M197" s="3" t="s">
        <v>270</v>
      </c>
      <c r="N197" s="8"/>
    </row>
    <row r="198" spans="1:14" ht="30" x14ac:dyDescent="0.25">
      <c r="A198" s="7">
        <v>191361</v>
      </c>
      <c r="B198" s="3">
        <v>154734</v>
      </c>
      <c r="C198" s="3" t="s">
        <v>1170</v>
      </c>
      <c r="D198" s="3" t="s">
        <v>122</v>
      </c>
      <c r="E198" s="13" t="s">
        <v>154</v>
      </c>
      <c r="F198" s="13" t="s">
        <v>155</v>
      </c>
      <c r="G198" s="13" t="s">
        <v>1171</v>
      </c>
      <c r="H198" s="13" t="s">
        <v>1172</v>
      </c>
      <c r="I198" s="3" t="s">
        <v>1173</v>
      </c>
      <c r="J198" s="3" t="s">
        <v>1122</v>
      </c>
      <c r="K198" s="3" t="s">
        <v>1123</v>
      </c>
      <c r="L198" s="3" t="s">
        <v>36</v>
      </c>
      <c r="M198" s="3" t="s">
        <v>36</v>
      </c>
      <c r="N198" s="8"/>
    </row>
    <row r="199" spans="1:14" x14ac:dyDescent="0.25">
      <c r="A199" s="7">
        <v>169602</v>
      </c>
      <c r="B199" s="3">
        <v>154972</v>
      </c>
      <c r="C199" s="3" t="s">
        <v>1174</v>
      </c>
      <c r="D199" s="3" t="s">
        <v>14</v>
      </c>
      <c r="E199" s="13" t="s">
        <v>73</v>
      </c>
      <c r="F199" s="13" t="s">
        <v>173</v>
      </c>
      <c r="G199" s="13" t="s">
        <v>1054</v>
      </c>
      <c r="H199" s="13" t="s">
        <v>1055</v>
      </c>
      <c r="I199" s="3" t="s">
        <v>244</v>
      </c>
      <c r="J199" s="3" t="s">
        <v>1122</v>
      </c>
      <c r="K199" s="3" t="s">
        <v>1123</v>
      </c>
      <c r="L199" s="3" t="s">
        <v>264</v>
      </c>
      <c r="M199" s="3" t="s">
        <v>270</v>
      </c>
      <c r="N199" s="8"/>
    </row>
    <row r="200" spans="1:14" x14ac:dyDescent="0.25">
      <c r="A200" s="7">
        <v>169598</v>
      </c>
      <c r="B200" s="3">
        <v>154973</v>
      </c>
      <c r="C200" s="3" t="s">
        <v>1175</v>
      </c>
      <c r="D200" s="3" t="s">
        <v>14</v>
      </c>
      <c r="E200" s="13" t="s">
        <v>227</v>
      </c>
      <c r="F200" s="13" t="s">
        <v>146</v>
      </c>
      <c r="G200" s="13" t="s">
        <v>1054</v>
      </c>
      <c r="H200" s="13" t="s">
        <v>1055</v>
      </c>
      <c r="I200" s="3" t="s">
        <v>244</v>
      </c>
      <c r="J200" s="3" t="s">
        <v>1122</v>
      </c>
      <c r="K200" s="3" t="s">
        <v>1123</v>
      </c>
      <c r="L200" s="3" t="s">
        <v>264</v>
      </c>
      <c r="M200" s="3" t="s">
        <v>270</v>
      </c>
      <c r="N200" s="8"/>
    </row>
    <row r="201" spans="1:14" x14ac:dyDescent="0.25">
      <c r="A201" s="7">
        <v>169608</v>
      </c>
      <c r="B201" s="3">
        <v>154974</v>
      </c>
      <c r="C201" s="3" t="s">
        <v>1176</v>
      </c>
      <c r="D201" s="3" t="s">
        <v>14</v>
      </c>
      <c r="E201" s="13" t="s">
        <v>73</v>
      </c>
      <c r="F201" s="13" t="s">
        <v>173</v>
      </c>
      <c r="G201" s="13" t="s">
        <v>1054</v>
      </c>
      <c r="H201" s="13" t="s">
        <v>1055</v>
      </c>
      <c r="I201" s="3" t="s">
        <v>244</v>
      </c>
      <c r="J201" s="3" t="s">
        <v>1122</v>
      </c>
      <c r="K201" s="3" t="s">
        <v>1123</v>
      </c>
      <c r="L201" s="3" t="s">
        <v>264</v>
      </c>
      <c r="M201" s="3" t="s">
        <v>270</v>
      </c>
      <c r="N201" s="8"/>
    </row>
    <row r="202" spans="1:14" ht="45" x14ac:dyDescent="0.25">
      <c r="A202" s="7">
        <v>173589</v>
      </c>
      <c r="B202" s="3">
        <v>154960</v>
      </c>
      <c r="C202" s="3" t="s">
        <v>1177</v>
      </c>
      <c r="D202" s="3" t="s">
        <v>24</v>
      </c>
      <c r="E202" s="13" t="s">
        <v>112</v>
      </c>
      <c r="F202" s="13" t="s">
        <v>1178</v>
      </c>
      <c r="G202" s="13" t="s">
        <v>1179</v>
      </c>
      <c r="H202" s="13" t="s">
        <v>1180</v>
      </c>
      <c r="I202" s="3" t="s">
        <v>1181</v>
      </c>
      <c r="J202" s="3" t="s">
        <v>1182</v>
      </c>
      <c r="K202" s="3" t="s">
        <v>1183</v>
      </c>
      <c r="L202" s="3" t="s">
        <v>17</v>
      </c>
      <c r="M202" s="3" t="s">
        <v>26</v>
      </c>
      <c r="N202" s="8"/>
    </row>
    <row r="203" spans="1:14" ht="45" x14ac:dyDescent="0.25">
      <c r="A203" s="7">
        <v>173590</v>
      </c>
      <c r="B203" s="3">
        <v>154959</v>
      </c>
      <c r="C203" s="3" t="s">
        <v>1184</v>
      </c>
      <c r="D203" s="3" t="s">
        <v>54</v>
      </c>
      <c r="E203" s="13" t="s">
        <v>221</v>
      </c>
      <c r="F203" s="13" t="s">
        <v>188</v>
      </c>
      <c r="G203" s="13" t="s">
        <v>1179</v>
      </c>
      <c r="H203" s="13" t="s">
        <v>1180</v>
      </c>
      <c r="I203" s="3" t="s">
        <v>1181</v>
      </c>
      <c r="J203" s="3" t="s">
        <v>1182</v>
      </c>
      <c r="K203" s="3" t="s">
        <v>1183</v>
      </c>
      <c r="L203" s="3" t="s">
        <v>17</v>
      </c>
      <c r="M203" s="3" t="s">
        <v>26</v>
      </c>
      <c r="N203" s="8"/>
    </row>
    <row r="204" spans="1:14" x14ac:dyDescent="0.25">
      <c r="A204" s="7">
        <v>169601</v>
      </c>
      <c r="B204" s="3">
        <v>154975</v>
      </c>
      <c r="C204" s="3" t="s">
        <v>1185</v>
      </c>
      <c r="D204" s="3" t="s">
        <v>14</v>
      </c>
      <c r="E204" s="13" t="s">
        <v>73</v>
      </c>
      <c r="F204" s="13" t="s">
        <v>173</v>
      </c>
      <c r="G204" s="13" t="s">
        <v>1054</v>
      </c>
      <c r="H204" s="13" t="s">
        <v>1055</v>
      </c>
      <c r="I204" s="3" t="s">
        <v>244</v>
      </c>
      <c r="J204" s="3" t="s">
        <v>1186</v>
      </c>
      <c r="K204" s="3" t="s">
        <v>1187</v>
      </c>
      <c r="L204" s="3" t="s">
        <v>264</v>
      </c>
      <c r="M204" s="3" t="s">
        <v>270</v>
      </c>
      <c r="N204" s="8"/>
    </row>
    <row r="205" spans="1:14" x14ac:dyDescent="0.25">
      <c r="A205" s="7">
        <v>169597</v>
      </c>
      <c r="B205" s="3">
        <v>154976</v>
      </c>
      <c r="C205" s="3" t="s">
        <v>1188</v>
      </c>
      <c r="D205" s="3" t="s">
        <v>14</v>
      </c>
      <c r="E205" s="13" t="s">
        <v>139</v>
      </c>
      <c r="F205" s="13" t="s">
        <v>146</v>
      </c>
      <c r="G205" s="13" t="s">
        <v>1054</v>
      </c>
      <c r="H205" s="13" t="s">
        <v>1055</v>
      </c>
      <c r="I205" s="3" t="s">
        <v>244</v>
      </c>
      <c r="J205" s="3" t="s">
        <v>1186</v>
      </c>
      <c r="K205" s="3" t="s">
        <v>1187</v>
      </c>
      <c r="L205" s="3" t="s">
        <v>264</v>
      </c>
      <c r="M205" s="3" t="s">
        <v>270</v>
      </c>
      <c r="N205" s="8"/>
    </row>
    <row r="206" spans="1:14" x14ac:dyDescent="0.25">
      <c r="A206" s="7">
        <v>169580</v>
      </c>
      <c r="B206" s="3">
        <v>154977</v>
      </c>
      <c r="C206" s="3" t="s">
        <v>1189</v>
      </c>
      <c r="D206" s="3" t="s">
        <v>14</v>
      </c>
      <c r="E206" s="13" t="s">
        <v>73</v>
      </c>
      <c r="F206" s="13" t="s">
        <v>173</v>
      </c>
      <c r="G206" s="13" t="s">
        <v>1190</v>
      </c>
      <c r="H206" s="13" t="s">
        <v>1055</v>
      </c>
      <c r="I206" s="3" t="s">
        <v>250</v>
      </c>
      <c r="J206" s="3" t="s">
        <v>1186</v>
      </c>
      <c r="K206" s="3" t="s">
        <v>1187</v>
      </c>
      <c r="L206" s="3" t="s">
        <v>264</v>
      </c>
      <c r="M206" s="3" t="s">
        <v>264</v>
      </c>
      <c r="N206" s="8"/>
    </row>
    <row r="207" spans="1:14" x14ac:dyDescent="0.25">
      <c r="A207" s="7">
        <v>169586</v>
      </c>
      <c r="B207" s="3">
        <v>154978</v>
      </c>
      <c r="C207" s="3" t="s">
        <v>1191</v>
      </c>
      <c r="D207" s="3" t="s">
        <v>14</v>
      </c>
      <c r="E207" s="13" t="s">
        <v>73</v>
      </c>
      <c r="F207" s="13" t="s">
        <v>173</v>
      </c>
      <c r="G207" s="13" t="s">
        <v>1190</v>
      </c>
      <c r="H207" s="13" t="s">
        <v>1055</v>
      </c>
      <c r="I207" s="3" t="s">
        <v>250</v>
      </c>
      <c r="J207" s="3" t="s">
        <v>1186</v>
      </c>
      <c r="K207" s="3" t="s">
        <v>1187</v>
      </c>
      <c r="L207" s="3" t="s">
        <v>264</v>
      </c>
      <c r="M207" s="3" t="s">
        <v>264</v>
      </c>
      <c r="N207" s="8"/>
    </row>
    <row r="208" spans="1:14" x14ac:dyDescent="0.25">
      <c r="A208" s="7">
        <v>169584</v>
      </c>
      <c r="B208" s="3">
        <v>154979</v>
      </c>
      <c r="C208" s="3" t="s">
        <v>1192</v>
      </c>
      <c r="D208" s="3" t="s">
        <v>14</v>
      </c>
      <c r="E208" s="13" t="s">
        <v>73</v>
      </c>
      <c r="F208" s="13" t="s">
        <v>173</v>
      </c>
      <c r="G208" s="13" t="s">
        <v>1190</v>
      </c>
      <c r="H208" s="13" t="s">
        <v>1055</v>
      </c>
      <c r="I208" s="3" t="s">
        <v>250</v>
      </c>
      <c r="J208" s="3" t="s">
        <v>1186</v>
      </c>
      <c r="K208" s="3" t="s">
        <v>1187</v>
      </c>
      <c r="L208" s="3" t="s">
        <v>264</v>
      </c>
      <c r="M208" s="3" t="s">
        <v>264</v>
      </c>
      <c r="N208" s="8"/>
    </row>
    <row r="209" spans="1:14" x14ac:dyDescent="0.25">
      <c r="A209" s="7">
        <v>169577</v>
      </c>
      <c r="B209" s="3">
        <v>154980</v>
      </c>
      <c r="C209" s="3" t="s">
        <v>1193</v>
      </c>
      <c r="D209" s="3" t="s">
        <v>14</v>
      </c>
      <c r="E209" s="13" t="s">
        <v>73</v>
      </c>
      <c r="F209" s="13" t="s">
        <v>173</v>
      </c>
      <c r="G209" s="13" t="s">
        <v>1190</v>
      </c>
      <c r="H209" s="13" t="s">
        <v>1055</v>
      </c>
      <c r="I209" s="3" t="s">
        <v>250</v>
      </c>
      <c r="J209" s="3" t="s">
        <v>1186</v>
      </c>
      <c r="K209" s="3" t="s">
        <v>1187</v>
      </c>
      <c r="L209" s="3" t="s">
        <v>264</v>
      </c>
      <c r="M209" s="3" t="s">
        <v>264</v>
      </c>
      <c r="N209" s="8"/>
    </row>
    <row r="210" spans="1:14" x14ac:dyDescent="0.25">
      <c r="A210" s="7">
        <v>169587</v>
      </c>
      <c r="B210" s="3">
        <v>154983</v>
      </c>
      <c r="C210" s="3" t="s">
        <v>1194</v>
      </c>
      <c r="D210" s="3" t="s">
        <v>14</v>
      </c>
      <c r="E210" s="13" t="s">
        <v>73</v>
      </c>
      <c r="F210" s="13" t="s">
        <v>173</v>
      </c>
      <c r="G210" s="13" t="s">
        <v>1190</v>
      </c>
      <c r="H210" s="13" t="s">
        <v>1055</v>
      </c>
      <c r="I210" s="3" t="s">
        <v>250</v>
      </c>
      <c r="J210" s="3" t="s">
        <v>1186</v>
      </c>
      <c r="K210" s="3" t="s">
        <v>1187</v>
      </c>
      <c r="L210" s="3" t="s">
        <v>264</v>
      </c>
      <c r="M210" s="3" t="s">
        <v>264</v>
      </c>
      <c r="N210" s="8"/>
    </row>
    <row r="211" spans="1:14" x14ac:dyDescent="0.25">
      <c r="A211" s="7">
        <v>169582</v>
      </c>
      <c r="B211" s="3">
        <v>154981</v>
      </c>
      <c r="C211" s="3" t="s">
        <v>1195</v>
      </c>
      <c r="D211" s="3" t="s">
        <v>14</v>
      </c>
      <c r="E211" s="13" t="s">
        <v>73</v>
      </c>
      <c r="F211" s="13" t="s">
        <v>173</v>
      </c>
      <c r="G211" s="13" t="s">
        <v>1190</v>
      </c>
      <c r="H211" s="13" t="s">
        <v>1055</v>
      </c>
      <c r="I211" s="3" t="s">
        <v>250</v>
      </c>
      <c r="J211" s="3" t="s">
        <v>1186</v>
      </c>
      <c r="K211" s="3" t="s">
        <v>1187</v>
      </c>
      <c r="L211" s="3" t="s">
        <v>264</v>
      </c>
      <c r="M211" s="3" t="s">
        <v>264</v>
      </c>
      <c r="N211" s="8"/>
    </row>
    <row r="212" spans="1:14" x14ac:dyDescent="0.25">
      <c r="A212" s="7">
        <v>169590</v>
      </c>
      <c r="B212" s="3">
        <v>154982</v>
      </c>
      <c r="C212" s="3" t="s">
        <v>1196</v>
      </c>
      <c r="D212" s="3" t="s">
        <v>14</v>
      </c>
      <c r="E212" s="13" t="s">
        <v>73</v>
      </c>
      <c r="F212" s="13" t="s">
        <v>173</v>
      </c>
      <c r="G212" s="13" t="s">
        <v>1190</v>
      </c>
      <c r="H212" s="13" t="s">
        <v>1055</v>
      </c>
      <c r="I212" s="3" t="s">
        <v>250</v>
      </c>
      <c r="J212" s="3" t="s">
        <v>1186</v>
      </c>
      <c r="K212" s="3" t="s">
        <v>1187</v>
      </c>
      <c r="L212" s="3" t="s">
        <v>264</v>
      </c>
      <c r="M212" s="3" t="s">
        <v>264</v>
      </c>
      <c r="N212" s="8"/>
    </row>
    <row r="213" spans="1:14" ht="30" x14ac:dyDescent="0.25">
      <c r="A213" s="7">
        <v>115085</v>
      </c>
      <c r="B213" s="3">
        <v>154940</v>
      </c>
      <c r="C213" s="3" t="s">
        <v>1197</v>
      </c>
      <c r="D213" s="3" t="s">
        <v>86</v>
      </c>
      <c r="E213" s="13" t="s">
        <v>134</v>
      </c>
      <c r="F213" s="13" t="s">
        <v>92</v>
      </c>
      <c r="G213" s="13" t="s">
        <v>1198</v>
      </c>
      <c r="H213" s="13" t="s">
        <v>1199</v>
      </c>
      <c r="I213" s="3" t="s">
        <v>1200</v>
      </c>
      <c r="J213" s="3" t="s">
        <v>1186</v>
      </c>
      <c r="K213" s="3" t="s">
        <v>1187</v>
      </c>
      <c r="L213" s="3" t="s">
        <v>17</v>
      </c>
      <c r="M213" s="3" t="s">
        <v>33</v>
      </c>
      <c r="N213" s="8"/>
    </row>
    <row r="214" spans="1:14" x14ac:dyDescent="0.25">
      <c r="A214" s="7">
        <v>177042</v>
      </c>
      <c r="B214" s="3">
        <v>154824</v>
      </c>
      <c r="C214" s="3" t="s">
        <v>1201</v>
      </c>
      <c r="D214" s="3" t="s">
        <v>14</v>
      </c>
      <c r="E214" s="13" t="s">
        <v>73</v>
      </c>
      <c r="F214" s="13" t="s">
        <v>173</v>
      </c>
      <c r="G214" s="13" t="s">
        <v>1202</v>
      </c>
      <c r="H214" s="13" t="s">
        <v>1203</v>
      </c>
      <c r="I214" s="3" t="s">
        <v>1204</v>
      </c>
      <c r="J214" s="3" t="s">
        <v>1186</v>
      </c>
      <c r="K214" s="3" t="s">
        <v>1187</v>
      </c>
      <c r="L214" s="3" t="s">
        <v>189</v>
      </c>
      <c r="M214" s="3" t="s">
        <v>1205</v>
      </c>
      <c r="N214" s="8"/>
    </row>
    <row r="215" spans="1:14" ht="30.75" thickBot="1" x14ac:dyDescent="0.3">
      <c r="A215" s="10">
        <v>192370</v>
      </c>
      <c r="B215" s="11">
        <v>151345</v>
      </c>
      <c r="C215" s="11" t="s">
        <v>1206</v>
      </c>
      <c r="D215" s="11" t="s">
        <v>27</v>
      </c>
      <c r="E215" s="14" t="s">
        <v>28</v>
      </c>
      <c r="F215" s="14" t="s">
        <v>93</v>
      </c>
      <c r="G215" s="14" t="s">
        <v>390</v>
      </c>
      <c r="H215" s="14" t="s">
        <v>391</v>
      </c>
      <c r="I215" s="11" t="s">
        <v>392</v>
      </c>
      <c r="J215" s="11" t="s">
        <v>1186</v>
      </c>
      <c r="K215" s="11" t="s">
        <v>1187</v>
      </c>
      <c r="L215" s="11" t="s">
        <v>17</v>
      </c>
      <c r="M215" s="11" t="s">
        <v>17</v>
      </c>
      <c r="N215" s="12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F4819-E168-4A24-B518-09A7D2C329EF}">
  <dimension ref="A1:N147"/>
  <sheetViews>
    <sheetView topLeftCell="A130" workbookViewId="0">
      <selection activeCell="E160" sqref="E160"/>
    </sheetView>
  </sheetViews>
  <sheetFormatPr baseColWidth="10" defaultColWidth="9.140625" defaultRowHeight="15" x14ac:dyDescent="0.25"/>
  <cols>
    <col min="1" max="1" width="11.28515625" customWidth="1"/>
    <col min="2" max="2" width="10.5703125" bestFit="1" customWidth="1"/>
    <col min="3" max="3" width="29.42578125" bestFit="1" customWidth="1"/>
    <col min="4" max="4" width="18.7109375" bestFit="1" customWidth="1"/>
    <col min="5" max="5" width="38" style="2" customWidth="1"/>
    <col min="6" max="6" width="36.140625" style="2" customWidth="1"/>
    <col min="7" max="7" width="27.7109375" style="2" customWidth="1"/>
    <col min="8" max="8" width="40.42578125" style="2" customWidth="1"/>
    <col min="9" max="9" width="84.85546875" hidden="1" customWidth="1"/>
    <col min="10" max="10" width="16.42578125" hidden="1" customWidth="1"/>
    <col min="11" max="11" width="13.42578125" customWidth="1"/>
    <col min="12" max="12" width="17.5703125" bestFit="1" customWidth="1"/>
    <col min="13" max="13" width="25.85546875" bestFit="1" customWidth="1"/>
    <col min="14" max="14" width="16.42578125" hidden="1" customWidth="1"/>
  </cols>
  <sheetData>
    <row r="1" spans="1:14" s="15" customFormat="1" ht="31.5" x14ac:dyDescent="0.25">
      <c r="A1" s="16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8" t="s">
        <v>13</v>
      </c>
    </row>
    <row r="2" spans="1:14" ht="30" x14ac:dyDescent="0.25">
      <c r="A2" s="7">
        <v>230668</v>
      </c>
      <c r="B2" s="3">
        <v>155275</v>
      </c>
      <c r="C2" s="3" t="s">
        <v>1207</v>
      </c>
      <c r="D2" s="3" t="s">
        <v>75</v>
      </c>
      <c r="E2" s="13" t="s">
        <v>298</v>
      </c>
      <c r="F2" s="13" t="s">
        <v>299</v>
      </c>
      <c r="G2" s="13" t="s">
        <v>290</v>
      </c>
      <c r="H2" s="13" t="s">
        <v>291</v>
      </c>
      <c r="I2" s="3" t="s">
        <v>292</v>
      </c>
      <c r="J2" s="3" t="s">
        <v>1208</v>
      </c>
      <c r="K2" s="3" t="s">
        <v>1209</v>
      </c>
      <c r="L2" s="3" t="s">
        <v>51</v>
      </c>
      <c r="M2" s="3" t="s">
        <v>226</v>
      </c>
      <c r="N2" s="8"/>
    </row>
    <row r="3" spans="1:14" ht="30" x14ac:dyDescent="0.25">
      <c r="A3" s="7">
        <v>209268</v>
      </c>
      <c r="B3" s="3">
        <v>155274</v>
      </c>
      <c r="C3" s="3" t="s">
        <v>1210</v>
      </c>
      <c r="D3" s="3" t="s">
        <v>86</v>
      </c>
      <c r="E3" s="13" t="s">
        <v>478</v>
      </c>
      <c r="F3" s="13" t="s">
        <v>1211</v>
      </c>
      <c r="G3" s="13" t="s">
        <v>1212</v>
      </c>
      <c r="H3" s="13" t="s">
        <v>1213</v>
      </c>
      <c r="I3" s="3" t="s">
        <v>1214</v>
      </c>
      <c r="J3" s="3" t="s">
        <v>1208</v>
      </c>
      <c r="K3" s="3" t="s">
        <v>1209</v>
      </c>
      <c r="L3" s="3" t="s">
        <v>17</v>
      </c>
      <c r="M3" s="3" t="s">
        <v>26</v>
      </c>
      <c r="N3" s="8"/>
    </row>
    <row r="4" spans="1:14" ht="30" x14ac:dyDescent="0.25">
      <c r="A4" s="7">
        <v>235281</v>
      </c>
      <c r="B4" s="3">
        <v>155271</v>
      </c>
      <c r="C4" s="3" t="s">
        <v>1215</v>
      </c>
      <c r="D4" s="3" t="s">
        <v>75</v>
      </c>
      <c r="E4" s="13" t="s">
        <v>1216</v>
      </c>
      <c r="F4" s="13" t="s">
        <v>1217</v>
      </c>
      <c r="G4" s="13" t="s">
        <v>1218</v>
      </c>
      <c r="H4" s="13" t="s">
        <v>1219</v>
      </c>
      <c r="I4" s="3" t="s">
        <v>1220</v>
      </c>
      <c r="J4" s="3" t="s">
        <v>1208</v>
      </c>
      <c r="K4" s="3" t="s">
        <v>1209</v>
      </c>
      <c r="L4" s="3" t="s">
        <v>17</v>
      </c>
      <c r="M4" s="3" t="s">
        <v>17</v>
      </c>
      <c r="N4" s="8"/>
    </row>
    <row r="5" spans="1:14" ht="30" x14ac:dyDescent="0.25">
      <c r="A5" s="7">
        <v>235283</v>
      </c>
      <c r="B5" s="3">
        <v>155272</v>
      </c>
      <c r="C5" s="3" t="s">
        <v>1221</v>
      </c>
      <c r="D5" s="3" t="s">
        <v>18</v>
      </c>
      <c r="E5" s="13" t="s">
        <v>159</v>
      </c>
      <c r="F5" s="13" t="s">
        <v>268</v>
      </c>
      <c r="G5" s="13" t="s">
        <v>1218</v>
      </c>
      <c r="H5" s="13" t="s">
        <v>1219</v>
      </c>
      <c r="I5" s="3" t="s">
        <v>1220</v>
      </c>
      <c r="J5" s="3" t="s">
        <v>1208</v>
      </c>
      <c r="K5" s="3" t="s">
        <v>1209</v>
      </c>
      <c r="L5" s="3" t="s">
        <v>17</v>
      </c>
      <c r="M5" s="3" t="s">
        <v>17</v>
      </c>
      <c r="N5" s="8"/>
    </row>
    <row r="6" spans="1:14" ht="30" x14ac:dyDescent="0.25">
      <c r="A6" s="7">
        <v>235280</v>
      </c>
      <c r="B6" s="3">
        <v>155273</v>
      </c>
      <c r="C6" s="3" t="s">
        <v>1222</v>
      </c>
      <c r="D6" s="3" t="s">
        <v>86</v>
      </c>
      <c r="E6" s="13" t="s">
        <v>310</v>
      </c>
      <c r="F6" s="13" t="s">
        <v>267</v>
      </c>
      <c r="G6" s="13" t="s">
        <v>1218</v>
      </c>
      <c r="H6" s="13" t="s">
        <v>1219</v>
      </c>
      <c r="I6" s="3" t="s">
        <v>1220</v>
      </c>
      <c r="J6" s="3" t="s">
        <v>1208</v>
      </c>
      <c r="K6" s="3" t="s">
        <v>1209</v>
      </c>
      <c r="L6" s="3" t="s">
        <v>17</v>
      </c>
      <c r="M6" s="3" t="s">
        <v>17</v>
      </c>
      <c r="N6" s="8"/>
    </row>
    <row r="7" spans="1:14" ht="30" x14ac:dyDescent="0.25">
      <c r="A7" s="7">
        <v>224322</v>
      </c>
      <c r="B7" s="3">
        <v>155307</v>
      </c>
      <c r="C7" s="3" t="s">
        <v>1223</v>
      </c>
      <c r="D7" s="3" t="s">
        <v>14</v>
      </c>
      <c r="E7" s="13" t="s">
        <v>1224</v>
      </c>
      <c r="F7" s="13" t="s">
        <v>1225</v>
      </c>
      <c r="G7" s="13" t="s">
        <v>1226</v>
      </c>
      <c r="H7" s="13" t="s">
        <v>1227</v>
      </c>
      <c r="I7" s="3" t="s">
        <v>1228</v>
      </c>
      <c r="J7" s="3" t="s">
        <v>1229</v>
      </c>
      <c r="K7" s="3" t="s">
        <v>1230</v>
      </c>
      <c r="L7" s="3" t="s">
        <v>38</v>
      </c>
      <c r="M7" s="3" t="s">
        <v>50</v>
      </c>
      <c r="N7" s="8"/>
    </row>
    <row r="8" spans="1:14" ht="30" x14ac:dyDescent="0.25">
      <c r="A8" s="7">
        <v>206934</v>
      </c>
      <c r="B8" s="3">
        <v>155306</v>
      </c>
      <c r="C8" s="3" t="s">
        <v>1231</v>
      </c>
      <c r="D8" s="3" t="s">
        <v>54</v>
      </c>
      <c r="E8" s="13" t="s">
        <v>96</v>
      </c>
      <c r="F8" s="13" t="s">
        <v>97</v>
      </c>
      <c r="G8" s="13" t="s">
        <v>1232</v>
      </c>
      <c r="H8" s="13" t="s">
        <v>1233</v>
      </c>
      <c r="I8" s="3" t="s">
        <v>1234</v>
      </c>
      <c r="J8" s="3" t="s">
        <v>1229</v>
      </c>
      <c r="K8" s="3" t="s">
        <v>1230</v>
      </c>
      <c r="L8" s="3" t="s">
        <v>71</v>
      </c>
      <c r="M8" s="3" t="s">
        <v>114</v>
      </c>
      <c r="N8" s="8"/>
    </row>
    <row r="9" spans="1:14" ht="30" x14ac:dyDescent="0.25">
      <c r="A9" s="7">
        <v>206937</v>
      </c>
      <c r="B9" s="3">
        <v>155305</v>
      </c>
      <c r="C9" s="3" t="s">
        <v>1235</v>
      </c>
      <c r="D9" s="3" t="s">
        <v>54</v>
      </c>
      <c r="E9" s="13" t="s">
        <v>138</v>
      </c>
      <c r="F9" s="13" t="s">
        <v>286</v>
      </c>
      <c r="G9" s="13" t="s">
        <v>1236</v>
      </c>
      <c r="H9" s="13" t="s">
        <v>1233</v>
      </c>
      <c r="I9" s="3" t="s">
        <v>1237</v>
      </c>
      <c r="J9" s="3" t="s">
        <v>1229</v>
      </c>
      <c r="K9" s="3" t="s">
        <v>1230</v>
      </c>
      <c r="L9" s="3" t="s">
        <v>95</v>
      </c>
      <c r="M9" s="3" t="s">
        <v>192</v>
      </c>
      <c r="N9" s="8"/>
    </row>
    <row r="10" spans="1:14" ht="30" x14ac:dyDescent="0.25">
      <c r="A10" s="7">
        <v>206931</v>
      </c>
      <c r="B10" s="3">
        <v>155304</v>
      </c>
      <c r="C10" s="3" t="s">
        <v>1238</v>
      </c>
      <c r="D10" s="3" t="s">
        <v>54</v>
      </c>
      <c r="E10" s="13" t="s">
        <v>138</v>
      </c>
      <c r="F10" s="13" t="s">
        <v>286</v>
      </c>
      <c r="G10" s="13" t="s">
        <v>1232</v>
      </c>
      <c r="H10" s="13" t="s">
        <v>1233</v>
      </c>
      <c r="I10" s="3" t="s">
        <v>1234</v>
      </c>
      <c r="J10" s="3" t="s">
        <v>1229</v>
      </c>
      <c r="K10" s="3" t="s">
        <v>1230</v>
      </c>
      <c r="L10" s="3" t="s">
        <v>71</v>
      </c>
      <c r="M10" s="3" t="s">
        <v>114</v>
      </c>
      <c r="N10" s="8"/>
    </row>
    <row r="11" spans="1:14" ht="30" x14ac:dyDescent="0.25">
      <c r="A11" s="7">
        <v>224324</v>
      </c>
      <c r="B11" s="3">
        <v>155303</v>
      </c>
      <c r="C11" s="3" t="s">
        <v>1239</v>
      </c>
      <c r="D11" s="3" t="s">
        <v>14</v>
      </c>
      <c r="E11" s="13" t="s">
        <v>48</v>
      </c>
      <c r="F11" s="13" t="s">
        <v>49</v>
      </c>
      <c r="G11" s="13" t="s">
        <v>1240</v>
      </c>
      <c r="H11" s="13" t="s">
        <v>1241</v>
      </c>
      <c r="I11" s="3" t="s">
        <v>1242</v>
      </c>
      <c r="J11" s="3" t="s">
        <v>1229</v>
      </c>
      <c r="K11" s="3" t="s">
        <v>1230</v>
      </c>
      <c r="L11" s="3" t="s">
        <v>38</v>
      </c>
      <c r="M11" s="3" t="s">
        <v>50</v>
      </c>
      <c r="N11" s="8"/>
    </row>
    <row r="12" spans="1:14" ht="30" x14ac:dyDescent="0.25">
      <c r="A12" s="7">
        <v>224325</v>
      </c>
      <c r="B12" s="3">
        <v>155302</v>
      </c>
      <c r="C12" s="3" t="s">
        <v>1243</v>
      </c>
      <c r="D12" s="3" t="s">
        <v>14</v>
      </c>
      <c r="E12" s="13" t="s">
        <v>94</v>
      </c>
      <c r="F12" s="13" t="s">
        <v>49</v>
      </c>
      <c r="G12" s="13" t="s">
        <v>1244</v>
      </c>
      <c r="H12" s="13" t="s">
        <v>1245</v>
      </c>
      <c r="I12" s="3" t="s">
        <v>1242</v>
      </c>
      <c r="J12" s="3" t="s">
        <v>1229</v>
      </c>
      <c r="K12" s="3" t="s">
        <v>1230</v>
      </c>
      <c r="L12" s="3" t="s">
        <v>38</v>
      </c>
      <c r="M12" s="3" t="s">
        <v>50</v>
      </c>
      <c r="N12" s="8"/>
    </row>
    <row r="13" spans="1:14" ht="30" x14ac:dyDescent="0.25">
      <c r="A13" s="7">
        <v>242310</v>
      </c>
      <c r="B13" s="3">
        <v>155270</v>
      </c>
      <c r="C13" s="3" t="s">
        <v>1246</v>
      </c>
      <c r="D13" s="3" t="s">
        <v>86</v>
      </c>
      <c r="E13" s="13" t="s">
        <v>87</v>
      </c>
      <c r="F13" s="13" t="s">
        <v>181</v>
      </c>
      <c r="G13" s="13" t="s">
        <v>1247</v>
      </c>
      <c r="H13" s="13" t="s">
        <v>1248</v>
      </c>
      <c r="I13" s="3" t="s">
        <v>1249</v>
      </c>
      <c r="J13" s="3" t="s">
        <v>1229</v>
      </c>
      <c r="K13" s="3" t="s">
        <v>1230</v>
      </c>
      <c r="L13" s="3" t="s">
        <v>17</v>
      </c>
      <c r="M13" s="3" t="s">
        <v>72</v>
      </c>
      <c r="N13" s="8"/>
    </row>
    <row r="14" spans="1:14" ht="30" x14ac:dyDescent="0.25">
      <c r="A14" s="7">
        <v>219269</v>
      </c>
      <c r="B14" s="3">
        <v>155110</v>
      </c>
      <c r="C14" s="3" t="s">
        <v>1250</v>
      </c>
      <c r="D14" s="3" t="s">
        <v>18</v>
      </c>
      <c r="E14" s="13" t="s">
        <v>69</v>
      </c>
      <c r="F14" s="13" t="s">
        <v>70</v>
      </c>
      <c r="G14" s="13" t="s">
        <v>1247</v>
      </c>
      <c r="H14" s="13" t="s">
        <v>1248</v>
      </c>
      <c r="I14" s="3" t="s">
        <v>1249</v>
      </c>
      <c r="J14" s="3" t="s">
        <v>1229</v>
      </c>
      <c r="K14" s="3" t="s">
        <v>1230</v>
      </c>
      <c r="L14" s="3" t="s">
        <v>17</v>
      </c>
      <c r="M14" s="3" t="s">
        <v>72</v>
      </c>
      <c r="N14" s="8"/>
    </row>
    <row r="15" spans="1:14" ht="30" x14ac:dyDescent="0.25">
      <c r="A15" s="7">
        <v>219273</v>
      </c>
      <c r="B15" s="3">
        <v>155196</v>
      </c>
      <c r="C15" s="3" t="s">
        <v>1251</v>
      </c>
      <c r="D15" s="3" t="s">
        <v>75</v>
      </c>
      <c r="E15" s="13" t="s">
        <v>118</v>
      </c>
      <c r="F15" s="13" t="s">
        <v>119</v>
      </c>
      <c r="G15" s="13" t="s">
        <v>1247</v>
      </c>
      <c r="H15" s="13" t="s">
        <v>1248</v>
      </c>
      <c r="I15" s="3" t="s">
        <v>1249</v>
      </c>
      <c r="J15" s="3" t="s">
        <v>1229</v>
      </c>
      <c r="K15" s="3" t="s">
        <v>1230</v>
      </c>
      <c r="L15" s="3" t="s">
        <v>17</v>
      </c>
      <c r="M15" s="3" t="s">
        <v>72</v>
      </c>
      <c r="N15" s="8"/>
    </row>
    <row r="16" spans="1:14" ht="30" x14ac:dyDescent="0.25">
      <c r="A16" s="7">
        <v>224323</v>
      </c>
      <c r="B16" s="3">
        <v>155301</v>
      </c>
      <c r="C16" s="3" t="s">
        <v>1252</v>
      </c>
      <c r="D16" s="3" t="s">
        <v>14</v>
      </c>
      <c r="E16" s="13" t="s">
        <v>94</v>
      </c>
      <c r="F16" s="13" t="s">
        <v>49</v>
      </c>
      <c r="G16" s="13" t="s">
        <v>1253</v>
      </c>
      <c r="H16" s="13" t="s">
        <v>1254</v>
      </c>
      <c r="I16" s="3" t="s">
        <v>1255</v>
      </c>
      <c r="J16" s="3" t="s">
        <v>1229</v>
      </c>
      <c r="K16" s="3" t="s">
        <v>1230</v>
      </c>
      <c r="L16" s="3" t="s">
        <v>38</v>
      </c>
      <c r="M16" s="3" t="s">
        <v>50</v>
      </c>
      <c r="N16" s="8"/>
    </row>
    <row r="17" spans="1:14" ht="30" x14ac:dyDescent="0.25">
      <c r="A17" s="7">
        <v>225940</v>
      </c>
      <c r="B17" s="3">
        <v>154842</v>
      </c>
      <c r="C17" s="3" t="s">
        <v>1256</v>
      </c>
      <c r="D17" s="3" t="s">
        <v>57</v>
      </c>
      <c r="E17" s="13" t="s">
        <v>512</v>
      </c>
      <c r="F17" s="13" t="s">
        <v>58</v>
      </c>
      <c r="G17" s="13" t="s">
        <v>1257</v>
      </c>
      <c r="H17" s="13" t="s">
        <v>1258</v>
      </c>
      <c r="I17" s="3" t="s">
        <v>1259</v>
      </c>
      <c r="J17" s="3" t="s">
        <v>1229</v>
      </c>
      <c r="K17" s="3" t="s">
        <v>1230</v>
      </c>
      <c r="L17" s="3" t="s">
        <v>171</v>
      </c>
      <c r="M17" s="3" t="s">
        <v>1260</v>
      </c>
      <c r="N17" s="8"/>
    </row>
    <row r="18" spans="1:14" ht="30" x14ac:dyDescent="0.25">
      <c r="A18" s="7">
        <v>225938</v>
      </c>
      <c r="B18" s="3">
        <v>154845</v>
      </c>
      <c r="C18" s="3" t="s">
        <v>1261</v>
      </c>
      <c r="D18" s="3" t="s">
        <v>57</v>
      </c>
      <c r="E18" s="13" t="s">
        <v>575</v>
      </c>
      <c r="F18" s="13" t="s">
        <v>1262</v>
      </c>
      <c r="G18" s="13" t="s">
        <v>1257</v>
      </c>
      <c r="H18" s="13" t="s">
        <v>1258</v>
      </c>
      <c r="I18" s="3" t="s">
        <v>1259</v>
      </c>
      <c r="J18" s="3" t="s">
        <v>1229</v>
      </c>
      <c r="K18" s="3" t="s">
        <v>1230</v>
      </c>
      <c r="L18" s="3" t="s">
        <v>171</v>
      </c>
      <c r="M18" s="3" t="s">
        <v>1260</v>
      </c>
      <c r="N18" s="8"/>
    </row>
    <row r="19" spans="1:14" ht="30" x14ac:dyDescent="0.25">
      <c r="A19" s="7">
        <v>230307</v>
      </c>
      <c r="B19" s="3">
        <v>155249</v>
      </c>
      <c r="C19" s="3" t="s">
        <v>1263</v>
      </c>
      <c r="D19" s="3" t="s">
        <v>30</v>
      </c>
      <c r="E19" s="13" t="s">
        <v>46</v>
      </c>
      <c r="F19" s="13" t="s">
        <v>1264</v>
      </c>
      <c r="G19" s="13" t="s">
        <v>1265</v>
      </c>
      <c r="H19" s="13" t="s">
        <v>1266</v>
      </c>
      <c r="I19" s="3" t="s">
        <v>1267</v>
      </c>
      <c r="J19" s="3" t="s">
        <v>1268</v>
      </c>
      <c r="K19" s="3" t="s">
        <v>1269</v>
      </c>
      <c r="L19" s="3" t="s">
        <v>17</v>
      </c>
      <c r="M19" s="3" t="s">
        <v>17</v>
      </c>
      <c r="N19" s="8"/>
    </row>
    <row r="20" spans="1:14" ht="30" x14ac:dyDescent="0.25">
      <c r="A20" s="7">
        <v>212485</v>
      </c>
      <c r="B20" s="3">
        <v>155247</v>
      </c>
      <c r="C20" s="3" t="s">
        <v>1270</v>
      </c>
      <c r="D20" s="3" t="s">
        <v>30</v>
      </c>
      <c r="E20" s="13" t="s">
        <v>46</v>
      </c>
      <c r="F20" s="13" t="s">
        <v>1271</v>
      </c>
      <c r="G20" s="13" t="s">
        <v>228</v>
      </c>
      <c r="H20" s="13" t="s">
        <v>229</v>
      </c>
      <c r="I20" s="3" t="s">
        <v>230</v>
      </c>
      <c r="J20" s="3" t="s">
        <v>1268</v>
      </c>
      <c r="K20" s="3" t="s">
        <v>1269</v>
      </c>
      <c r="L20" s="3" t="s">
        <v>17</v>
      </c>
      <c r="M20" s="3" t="s">
        <v>72</v>
      </c>
      <c r="N20" s="8"/>
    </row>
    <row r="21" spans="1:14" ht="30" x14ac:dyDescent="0.25">
      <c r="A21" s="7">
        <v>212484</v>
      </c>
      <c r="B21" s="3">
        <v>155248</v>
      </c>
      <c r="C21" s="3" t="s">
        <v>1272</v>
      </c>
      <c r="D21" s="3" t="s">
        <v>30</v>
      </c>
      <c r="E21" s="13" t="s">
        <v>46</v>
      </c>
      <c r="F21" s="13" t="s">
        <v>1271</v>
      </c>
      <c r="G21" s="13" t="s">
        <v>231</v>
      </c>
      <c r="H21" s="13" t="s">
        <v>232</v>
      </c>
      <c r="I21" s="3" t="s">
        <v>137</v>
      </c>
      <c r="J21" s="3" t="s">
        <v>1268</v>
      </c>
      <c r="K21" s="3" t="s">
        <v>1269</v>
      </c>
      <c r="L21" s="3" t="s">
        <v>17</v>
      </c>
      <c r="M21" s="3" t="s">
        <v>72</v>
      </c>
      <c r="N21" s="8"/>
    </row>
    <row r="22" spans="1:14" ht="45" x14ac:dyDescent="0.25">
      <c r="A22" s="7">
        <v>102774</v>
      </c>
      <c r="B22" s="3">
        <v>155245</v>
      </c>
      <c r="C22" s="3" t="s">
        <v>1273</v>
      </c>
      <c r="D22" s="3" t="s">
        <v>30</v>
      </c>
      <c r="E22" s="13" t="s">
        <v>739</v>
      </c>
      <c r="F22" s="13" t="s">
        <v>740</v>
      </c>
      <c r="G22" s="13" t="s">
        <v>494</v>
      </c>
      <c r="H22" s="13" t="s">
        <v>495</v>
      </c>
      <c r="I22" s="3" t="s">
        <v>496</v>
      </c>
      <c r="J22" s="3" t="s">
        <v>1268</v>
      </c>
      <c r="K22" s="3" t="s">
        <v>1269</v>
      </c>
      <c r="L22" s="3" t="s">
        <v>17</v>
      </c>
      <c r="M22" s="3" t="s">
        <v>17</v>
      </c>
      <c r="N22" s="8"/>
    </row>
    <row r="23" spans="1:14" ht="30" x14ac:dyDescent="0.25">
      <c r="A23" s="7">
        <v>173440</v>
      </c>
      <c r="B23" s="3">
        <v>0</v>
      </c>
      <c r="C23" s="3" t="s">
        <v>1274</v>
      </c>
      <c r="D23" s="3" t="s">
        <v>14</v>
      </c>
      <c r="E23" s="13" t="s">
        <v>1275</v>
      </c>
      <c r="F23" s="13" t="s">
        <v>146</v>
      </c>
      <c r="G23" s="13" t="s">
        <v>1276</v>
      </c>
      <c r="H23" s="13" t="s">
        <v>1277</v>
      </c>
      <c r="I23" s="3" t="s">
        <v>1278</v>
      </c>
      <c r="J23" s="3" t="s">
        <v>1268</v>
      </c>
      <c r="K23" s="3" t="s">
        <v>1269</v>
      </c>
      <c r="L23" s="3" t="s">
        <v>71</v>
      </c>
      <c r="M23" s="3" t="s">
        <v>114</v>
      </c>
      <c r="N23" s="8"/>
    </row>
    <row r="24" spans="1:14" ht="30" x14ac:dyDescent="0.25">
      <c r="A24" s="7">
        <v>239996</v>
      </c>
      <c r="B24" s="3">
        <v>154887</v>
      </c>
      <c r="C24" s="3" t="s">
        <v>1279</v>
      </c>
      <c r="D24" s="3" t="s">
        <v>54</v>
      </c>
      <c r="E24" s="13" t="s">
        <v>200</v>
      </c>
      <c r="F24" s="13" t="s">
        <v>162</v>
      </c>
      <c r="G24" s="13" t="s">
        <v>1280</v>
      </c>
      <c r="H24" s="13" t="s">
        <v>1281</v>
      </c>
      <c r="I24" s="3" t="s">
        <v>1282</v>
      </c>
      <c r="J24" s="3" t="s">
        <v>1268</v>
      </c>
      <c r="K24" s="3" t="s">
        <v>1269</v>
      </c>
      <c r="L24" s="3" t="s">
        <v>264</v>
      </c>
      <c r="M24" s="3" t="s">
        <v>270</v>
      </c>
      <c r="N24" s="8"/>
    </row>
    <row r="25" spans="1:14" ht="45" x14ac:dyDescent="0.25">
      <c r="A25" s="7">
        <v>173431</v>
      </c>
      <c r="B25" s="3">
        <v>0</v>
      </c>
      <c r="C25" s="3" t="s">
        <v>1283</v>
      </c>
      <c r="D25" s="3" t="s">
        <v>14</v>
      </c>
      <c r="E25" s="13" t="s">
        <v>1284</v>
      </c>
      <c r="F25" s="13" t="s">
        <v>173</v>
      </c>
      <c r="G25" s="13" t="s">
        <v>1285</v>
      </c>
      <c r="H25" s="13" t="s">
        <v>1286</v>
      </c>
      <c r="I25" s="3" t="s">
        <v>1287</v>
      </c>
      <c r="J25" s="3" t="s">
        <v>1268</v>
      </c>
      <c r="K25" s="3" t="s">
        <v>1269</v>
      </c>
      <c r="L25" s="3" t="s">
        <v>71</v>
      </c>
      <c r="M25" s="3" t="s">
        <v>114</v>
      </c>
      <c r="N25" s="8"/>
    </row>
    <row r="26" spans="1:14" ht="30" x14ac:dyDescent="0.25">
      <c r="A26" s="7">
        <v>231173</v>
      </c>
      <c r="B26" s="3">
        <v>155269</v>
      </c>
      <c r="C26" s="3" t="s">
        <v>1288</v>
      </c>
      <c r="D26" s="3" t="s">
        <v>86</v>
      </c>
      <c r="E26" s="13" t="s">
        <v>478</v>
      </c>
      <c r="F26" s="13" t="s">
        <v>160</v>
      </c>
      <c r="G26" s="13" t="s">
        <v>1289</v>
      </c>
      <c r="H26" s="13" t="s">
        <v>1290</v>
      </c>
      <c r="I26" s="3" t="s">
        <v>1291</v>
      </c>
      <c r="J26" s="3" t="s">
        <v>1268</v>
      </c>
      <c r="K26" s="3" t="s">
        <v>1269</v>
      </c>
      <c r="L26" s="3" t="s">
        <v>38</v>
      </c>
      <c r="M26" s="3" t="s">
        <v>38</v>
      </c>
      <c r="N26" s="8"/>
    </row>
    <row r="27" spans="1:14" ht="30" x14ac:dyDescent="0.25">
      <c r="A27" s="7">
        <v>173449</v>
      </c>
      <c r="B27" s="3">
        <v>0</v>
      </c>
      <c r="C27" s="3" t="s">
        <v>1292</v>
      </c>
      <c r="D27" s="3" t="s">
        <v>14</v>
      </c>
      <c r="E27" s="13" t="s">
        <v>1284</v>
      </c>
      <c r="F27" s="13" t="s">
        <v>173</v>
      </c>
      <c r="G27" s="13" t="s">
        <v>1293</v>
      </c>
      <c r="H27" s="13" t="s">
        <v>1294</v>
      </c>
      <c r="I27" s="3" t="s">
        <v>1295</v>
      </c>
      <c r="J27" s="3" t="s">
        <v>1268</v>
      </c>
      <c r="K27" s="3" t="s">
        <v>1269</v>
      </c>
      <c r="L27" s="3" t="s">
        <v>71</v>
      </c>
      <c r="M27" s="3" t="s">
        <v>1296</v>
      </c>
      <c r="N27" s="8"/>
    </row>
    <row r="28" spans="1:14" ht="30" x14ac:dyDescent="0.25">
      <c r="A28" s="7">
        <v>229549</v>
      </c>
      <c r="B28" s="3">
        <v>154886</v>
      </c>
      <c r="C28" s="3" t="s">
        <v>1297</v>
      </c>
      <c r="D28" s="3" t="s">
        <v>24</v>
      </c>
      <c r="E28" s="13" t="s">
        <v>112</v>
      </c>
      <c r="F28" s="13" t="s">
        <v>217</v>
      </c>
      <c r="G28" s="13" t="s">
        <v>1298</v>
      </c>
      <c r="H28" s="13" t="s">
        <v>1299</v>
      </c>
      <c r="I28" s="3" t="s">
        <v>1300</v>
      </c>
      <c r="J28" s="3" t="s">
        <v>1268</v>
      </c>
      <c r="K28" s="3" t="s">
        <v>1269</v>
      </c>
      <c r="L28" s="3" t="s">
        <v>17</v>
      </c>
      <c r="M28" s="3" t="s">
        <v>17</v>
      </c>
      <c r="N28" s="8"/>
    </row>
    <row r="29" spans="1:14" ht="45" x14ac:dyDescent="0.25">
      <c r="A29" s="7">
        <v>173436</v>
      </c>
      <c r="B29" s="3">
        <v>0</v>
      </c>
      <c r="C29" s="3" t="s">
        <v>1301</v>
      </c>
      <c r="D29" s="3" t="s">
        <v>54</v>
      </c>
      <c r="E29" s="13" t="s">
        <v>98</v>
      </c>
      <c r="F29" s="13" t="s">
        <v>286</v>
      </c>
      <c r="G29" s="13" t="s">
        <v>1285</v>
      </c>
      <c r="H29" s="13" t="s">
        <v>1286</v>
      </c>
      <c r="I29" s="3" t="s">
        <v>1287</v>
      </c>
      <c r="J29" s="3" t="s">
        <v>1268</v>
      </c>
      <c r="K29" s="3" t="s">
        <v>1269</v>
      </c>
      <c r="L29" s="3" t="s">
        <v>71</v>
      </c>
      <c r="M29" s="3" t="s">
        <v>114</v>
      </c>
      <c r="N29" s="8"/>
    </row>
    <row r="30" spans="1:14" ht="30" x14ac:dyDescent="0.25">
      <c r="A30" s="7">
        <v>198289</v>
      </c>
      <c r="B30" s="3">
        <v>154885</v>
      </c>
      <c r="C30" s="3" t="s">
        <v>1302</v>
      </c>
      <c r="D30" s="3" t="s">
        <v>24</v>
      </c>
      <c r="E30" s="13" t="s">
        <v>112</v>
      </c>
      <c r="F30" s="13" t="s">
        <v>220</v>
      </c>
      <c r="G30" s="13" t="s">
        <v>1303</v>
      </c>
      <c r="H30" s="13" t="s">
        <v>1304</v>
      </c>
      <c r="I30" s="3" t="s">
        <v>211</v>
      </c>
      <c r="J30" s="3" t="s">
        <v>1268</v>
      </c>
      <c r="K30" s="3" t="s">
        <v>1269</v>
      </c>
      <c r="L30" s="3" t="s">
        <v>17</v>
      </c>
      <c r="M30" s="3" t="s">
        <v>17</v>
      </c>
      <c r="N30" s="8"/>
    </row>
    <row r="31" spans="1:14" ht="30" x14ac:dyDescent="0.25">
      <c r="A31" s="7">
        <v>229077</v>
      </c>
      <c r="B31" s="3">
        <v>154841</v>
      </c>
      <c r="C31" s="3" t="s">
        <v>1305</v>
      </c>
      <c r="D31" s="3" t="s">
        <v>27</v>
      </c>
      <c r="E31" s="13" t="s">
        <v>37</v>
      </c>
      <c r="F31" s="13" t="s">
        <v>1306</v>
      </c>
      <c r="G31" s="13" t="s">
        <v>1307</v>
      </c>
      <c r="H31" s="13" t="s">
        <v>1308</v>
      </c>
      <c r="I31" s="3" t="s">
        <v>1309</v>
      </c>
      <c r="J31" s="3" t="s">
        <v>1268</v>
      </c>
      <c r="K31" s="3" t="s">
        <v>1269</v>
      </c>
      <c r="L31" s="3" t="s">
        <v>38</v>
      </c>
      <c r="M31" s="3" t="s">
        <v>41</v>
      </c>
      <c r="N31" s="8"/>
    </row>
    <row r="32" spans="1:14" ht="30" x14ac:dyDescent="0.25">
      <c r="A32" s="7">
        <v>219104</v>
      </c>
      <c r="B32" s="3">
        <v>0</v>
      </c>
      <c r="C32" s="3" t="s">
        <v>1310</v>
      </c>
      <c r="D32" s="3" t="s">
        <v>24</v>
      </c>
      <c r="E32" s="13" t="s">
        <v>83</v>
      </c>
      <c r="F32" s="13" t="s">
        <v>84</v>
      </c>
      <c r="G32" s="13" t="s">
        <v>1311</v>
      </c>
      <c r="H32" s="13" t="s">
        <v>1312</v>
      </c>
      <c r="I32" s="3" t="s">
        <v>1313</v>
      </c>
      <c r="J32" s="3" t="s">
        <v>1268</v>
      </c>
      <c r="K32" s="3" t="s">
        <v>1269</v>
      </c>
      <c r="L32" s="3" t="s">
        <v>17</v>
      </c>
      <c r="M32" s="3" t="s">
        <v>151</v>
      </c>
      <c r="N32" s="8"/>
    </row>
    <row r="33" spans="1:14" ht="30" x14ac:dyDescent="0.25">
      <c r="A33" s="7">
        <v>234388</v>
      </c>
      <c r="B33" s="3">
        <v>0</v>
      </c>
      <c r="C33" s="3" t="s">
        <v>1314</v>
      </c>
      <c r="D33" s="3" t="s">
        <v>75</v>
      </c>
      <c r="E33" s="13" t="s">
        <v>76</v>
      </c>
      <c r="F33" s="13" t="s">
        <v>180</v>
      </c>
      <c r="G33" s="13" t="s">
        <v>1315</v>
      </c>
      <c r="H33" s="13" t="s">
        <v>1316</v>
      </c>
      <c r="I33" s="3" t="s">
        <v>1317</v>
      </c>
      <c r="J33" s="3" t="s">
        <v>1268</v>
      </c>
      <c r="K33" s="3" t="s">
        <v>1269</v>
      </c>
      <c r="L33" s="3" t="s">
        <v>17</v>
      </c>
      <c r="M33" s="3" t="s">
        <v>26</v>
      </c>
      <c r="N33" s="8"/>
    </row>
    <row r="34" spans="1:14" ht="30" x14ac:dyDescent="0.25">
      <c r="A34" s="7">
        <v>234403</v>
      </c>
      <c r="B34" s="3">
        <v>0</v>
      </c>
      <c r="C34" s="3" t="s">
        <v>1318</v>
      </c>
      <c r="D34" s="3" t="s">
        <v>18</v>
      </c>
      <c r="E34" s="13" t="s">
        <v>69</v>
      </c>
      <c r="F34" s="13" t="s">
        <v>70</v>
      </c>
      <c r="G34" s="13" t="s">
        <v>1315</v>
      </c>
      <c r="H34" s="13" t="s">
        <v>1316</v>
      </c>
      <c r="I34" s="3" t="s">
        <v>1317</v>
      </c>
      <c r="J34" s="3" t="s">
        <v>1268</v>
      </c>
      <c r="K34" s="3" t="s">
        <v>1269</v>
      </c>
      <c r="L34" s="3" t="s">
        <v>17</v>
      </c>
      <c r="M34" s="3" t="s">
        <v>26</v>
      </c>
      <c r="N34" s="8"/>
    </row>
    <row r="35" spans="1:14" ht="30" x14ac:dyDescent="0.25">
      <c r="A35" s="7">
        <v>219583</v>
      </c>
      <c r="B35" s="3">
        <v>0</v>
      </c>
      <c r="C35" s="3" t="s">
        <v>1319</v>
      </c>
      <c r="D35" s="3" t="s">
        <v>75</v>
      </c>
      <c r="E35" s="13" t="s">
        <v>76</v>
      </c>
      <c r="F35" s="13" t="s">
        <v>266</v>
      </c>
      <c r="G35" s="13" t="s">
        <v>156</v>
      </c>
      <c r="H35" s="13" t="s">
        <v>157</v>
      </c>
      <c r="I35" s="3" t="s">
        <v>158</v>
      </c>
      <c r="J35" s="3" t="s">
        <v>1268</v>
      </c>
      <c r="K35" s="3" t="s">
        <v>1269</v>
      </c>
      <c r="L35" s="3" t="s">
        <v>38</v>
      </c>
      <c r="M35" s="3" t="s">
        <v>68</v>
      </c>
      <c r="N35" s="8"/>
    </row>
    <row r="36" spans="1:14" ht="30" x14ac:dyDescent="0.25">
      <c r="A36" s="7">
        <v>219585</v>
      </c>
      <c r="B36" s="3">
        <v>0</v>
      </c>
      <c r="C36" s="3" t="s">
        <v>1320</v>
      </c>
      <c r="D36" s="3" t="s">
        <v>18</v>
      </c>
      <c r="E36" s="13" t="s">
        <v>69</v>
      </c>
      <c r="F36" s="13" t="s">
        <v>268</v>
      </c>
      <c r="G36" s="13" t="s">
        <v>156</v>
      </c>
      <c r="H36" s="13" t="s">
        <v>157</v>
      </c>
      <c r="I36" s="3" t="s">
        <v>158</v>
      </c>
      <c r="J36" s="3" t="s">
        <v>1268</v>
      </c>
      <c r="K36" s="3" t="s">
        <v>1269</v>
      </c>
      <c r="L36" s="3" t="s">
        <v>38</v>
      </c>
      <c r="M36" s="3" t="s">
        <v>68</v>
      </c>
      <c r="N36" s="8"/>
    </row>
    <row r="37" spans="1:14" ht="30" x14ac:dyDescent="0.25">
      <c r="A37" s="7">
        <v>215683</v>
      </c>
      <c r="B37" s="3">
        <v>155244</v>
      </c>
      <c r="C37" s="3" t="s">
        <v>1321</v>
      </c>
      <c r="D37" s="3" t="s">
        <v>30</v>
      </c>
      <c r="E37" s="13" t="s">
        <v>46</v>
      </c>
      <c r="F37" s="13" t="s">
        <v>169</v>
      </c>
      <c r="G37" s="13" t="s">
        <v>1322</v>
      </c>
      <c r="H37" s="13" t="s">
        <v>1323</v>
      </c>
      <c r="I37" s="3" t="s">
        <v>1324</v>
      </c>
      <c r="J37" s="3" t="s">
        <v>1325</v>
      </c>
      <c r="K37" s="3" t="s">
        <v>1326</v>
      </c>
      <c r="L37" s="3" t="s">
        <v>185</v>
      </c>
      <c r="M37" s="3" t="s">
        <v>186</v>
      </c>
      <c r="N37" s="8"/>
    </row>
    <row r="38" spans="1:14" ht="30" x14ac:dyDescent="0.25">
      <c r="A38" s="7">
        <v>219785</v>
      </c>
      <c r="B38" s="3">
        <v>155242</v>
      </c>
      <c r="C38" s="3" t="s">
        <v>1327</v>
      </c>
      <c r="D38" s="3" t="s">
        <v>24</v>
      </c>
      <c r="E38" s="13" t="s">
        <v>83</v>
      </c>
      <c r="F38" s="13" t="s">
        <v>84</v>
      </c>
      <c r="G38" s="13" t="s">
        <v>1328</v>
      </c>
      <c r="H38" s="13" t="s">
        <v>1329</v>
      </c>
      <c r="I38" s="3" t="s">
        <v>1330</v>
      </c>
      <c r="J38" s="3" t="s">
        <v>1325</v>
      </c>
      <c r="K38" s="3" t="s">
        <v>1326</v>
      </c>
      <c r="L38" s="3" t="s">
        <v>17</v>
      </c>
      <c r="M38" s="3" t="s">
        <v>125</v>
      </c>
      <c r="N38" s="8"/>
    </row>
    <row r="39" spans="1:14" ht="30" x14ac:dyDescent="0.25">
      <c r="A39" s="7">
        <v>219791</v>
      </c>
      <c r="B39" s="3">
        <v>155241</v>
      </c>
      <c r="C39" s="3" t="s">
        <v>1331</v>
      </c>
      <c r="D39" s="3" t="s">
        <v>54</v>
      </c>
      <c r="E39" s="13" t="s">
        <v>55</v>
      </c>
      <c r="F39" s="13" t="s">
        <v>164</v>
      </c>
      <c r="G39" s="13" t="s">
        <v>1328</v>
      </c>
      <c r="H39" s="13" t="s">
        <v>1329</v>
      </c>
      <c r="I39" s="3" t="s">
        <v>1330</v>
      </c>
      <c r="J39" s="3" t="s">
        <v>1325</v>
      </c>
      <c r="K39" s="3" t="s">
        <v>1326</v>
      </c>
      <c r="L39" s="3" t="s">
        <v>17</v>
      </c>
      <c r="M39" s="3" t="s">
        <v>125</v>
      </c>
      <c r="N39" s="8"/>
    </row>
    <row r="40" spans="1:14" ht="30" x14ac:dyDescent="0.25">
      <c r="A40" s="7">
        <v>219796</v>
      </c>
      <c r="B40" s="3">
        <v>155240</v>
      </c>
      <c r="C40" s="3" t="s">
        <v>1332</v>
      </c>
      <c r="D40" s="3" t="s">
        <v>42</v>
      </c>
      <c r="E40" s="13" t="s">
        <v>1333</v>
      </c>
      <c r="F40" s="13" t="s">
        <v>251</v>
      </c>
      <c r="G40" s="13" t="s">
        <v>1328</v>
      </c>
      <c r="H40" s="13" t="s">
        <v>1329</v>
      </c>
      <c r="I40" s="3" t="s">
        <v>1330</v>
      </c>
      <c r="J40" s="3" t="s">
        <v>1325</v>
      </c>
      <c r="K40" s="3" t="s">
        <v>1326</v>
      </c>
      <c r="L40" s="3" t="s">
        <v>17</v>
      </c>
      <c r="M40" s="3" t="s">
        <v>125</v>
      </c>
      <c r="N40" s="8"/>
    </row>
    <row r="41" spans="1:14" ht="30" x14ac:dyDescent="0.25">
      <c r="A41" s="7">
        <v>219795</v>
      </c>
      <c r="B41" s="3">
        <v>155239</v>
      </c>
      <c r="C41" s="3" t="s">
        <v>1334</v>
      </c>
      <c r="D41" s="3" t="s">
        <v>14</v>
      </c>
      <c r="E41" s="13" t="s">
        <v>225</v>
      </c>
      <c r="F41" s="13" t="s">
        <v>288</v>
      </c>
      <c r="G41" s="13" t="s">
        <v>1328</v>
      </c>
      <c r="H41" s="13" t="s">
        <v>1329</v>
      </c>
      <c r="I41" s="3" t="s">
        <v>1330</v>
      </c>
      <c r="J41" s="3" t="s">
        <v>1325</v>
      </c>
      <c r="K41" s="3" t="s">
        <v>1326</v>
      </c>
      <c r="L41" s="3" t="s">
        <v>17</v>
      </c>
      <c r="M41" s="3" t="s">
        <v>125</v>
      </c>
      <c r="N41" s="8"/>
    </row>
    <row r="42" spans="1:14" ht="30" x14ac:dyDescent="0.25">
      <c r="A42" s="7">
        <v>222946</v>
      </c>
      <c r="B42" s="3">
        <v>155238</v>
      </c>
      <c r="C42" s="3" t="s">
        <v>1335</v>
      </c>
      <c r="D42" s="3" t="s">
        <v>54</v>
      </c>
      <c r="E42" s="13" t="s">
        <v>55</v>
      </c>
      <c r="F42" s="13" t="s">
        <v>164</v>
      </c>
      <c r="G42" s="13" t="s">
        <v>1336</v>
      </c>
      <c r="H42" s="13" t="s">
        <v>1337</v>
      </c>
      <c r="I42" s="3" t="s">
        <v>1338</v>
      </c>
      <c r="J42" s="3" t="s">
        <v>1325</v>
      </c>
      <c r="K42" s="3" t="s">
        <v>1326</v>
      </c>
      <c r="L42" s="3" t="s">
        <v>17</v>
      </c>
      <c r="M42" s="3" t="s">
        <v>17</v>
      </c>
      <c r="N42" s="8"/>
    </row>
    <row r="43" spans="1:14" ht="30" x14ac:dyDescent="0.25">
      <c r="A43" s="7">
        <v>187876</v>
      </c>
      <c r="B43" s="3">
        <v>154884</v>
      </c>
      <c r="C43" s="3" t="s">
        <v>1339</v>
      </c>
      <c r="D43" s="3" t="s">
        <v>54</v>
      </c>
      <c r="E43" s="13" t="s">
        <v>1340</v>
      </c>
      <c r="F43" s="13" t="s">
        <v>300</v>
      </c>
      <c r="G43" s="13" t="s">
        <v>202</v>
      </c>
      <c r="H43" s="13" t="s">
        <v>203</v>
      </c>
      <c r="I43" s="3" t="s">
        <v>204</v>
      </c>
      <c r="J43" s="3" t="s">
        <v>1325</v>
      </c>
      <c r="K43" s="3" t="s">
        <v>1326</v>
      </c>
      <c r="L43" s="3" t="s">
        <v>17</v>
      </c>
      <c r="M43" s="3" t="s">
        <v>89</v>
      </c>
      <c r="N43" s="8"/>
    </row>
    <row r="44" spans="1:14" x14ac:dyDescent="0.25">
      <c r="A44" s="7">
        <v>94578</v>
      </c>
      <c r="B44" s="3">
        <v>155253</v>
      </c>
      <c r="C44" s="3" t="s">
        <v>1341</v>
      </c>
      <c r="D44" s="3" t="s">
        <v>75</v>
      </c>
      <c r="E44" s="13" t="s">
        <v>1342</v>
      </c>
      <c r="F44" s="13" t="s">
        <v>1343</v>
      </c>
      <c r="G44" s="13" t="s">
        <v>1344</v>
      </c>
      <c r="H44" s="13" t="s">
        <v>1345</v>
      </c>
      <c r="I44" s="3" t="s">
        <v>1346</v>
      </c>
      <c r="J44" s="3" t="s">
        <v>1347</v>
      </c>
      <c r="K44" s="3" t="s">
        <v>1348</v>
      </c>
      <c r="L44" s="3" t="s">
        <v>36</v>
      </c>
      <c r="M44" s="3" t="s">
        <v>1349</v>
      </c>
      <c r="N44" s="8"/>
    </row>
    <row r="45" spans="1:14" ht="30" x14ac:dyDescent="0.25">
      <c r="A45" s="7">
        <v>230268</v>
      </c>
      <c r="B45" s="3">
        <v>155227</v>
      </c>
      <c r="C45" s="3" t="s">
        <v>1350</v>
      </c>
      <c r="D45" s="3" t="s">
        <v>24</v>
      </c>
      <c r="E45" s="13" t="s">
        <v>112</v>
      </c>
      <c r="F45" s="13" t="s">
        <v>56</v>
      </c>
      <c r="G45" s="13" t="s">
        <v>1351</v>
      </c>
      <c r="H45" s="13" t="s">
        <v>1352</v>
      </c>
      <c r="I45" s="3" t="s">
        <v>1353</v>
      </c>
      <c r="J45" s="3" t="s">
        <v>1347</v>
      </c>
      <c r="K45" s="3" t="s">
        <v>1348</v>
      </c>
      <c r="L45" s="3" t="s">
        <v>17</v>
      </c>
      <c r="M45" s="3" t="s">
        <v>17</v>
      </c>
      <c r="N45" s="8"/>
    </row>
    <row r="46" spans="1:14" x14ac:dyDescent="0.25">
      <c r="A46" s="7">
        <v>235347</v>
      </c>
      <c r="B46" s="3">
        <v>155237</v>
      </c>
      <c r="C46" s="3" t="s">
        <v>1354</v>
      </c>
      <c r="D46" s="3" t="s">
        <v>14</v>
      </c>
      <c r="E46" s="13" t="s">
        <v>242</v>
      </c>
      <c r="F46" s="13" t="s">
        <v>140</v>
      </c>
      <c r="G46" s="13" t="s">
        <v>103</v>
      </c>
      <c r="H46" s="13" t="s">
        <v>104</v>
      </c>
      <c r="I46" s="3" t="s">
        <v>105</v>
      </c>
      <c r="J46" s="3" t="s">
        <v>1347</v>
      </c>
      <c r="K46" s="3" t="s">
        <v>1348</v>
      </c>
      <c r="L46" s="3" t="s">
        <v>17</v>
      </c>
      <c r="M46" s="3" t="s">
        <v>17</v>
      </c>
      <c r="N46" s="8"/>
    </row>
    <row r="47" spans="1:14" ht="45" x14ac:dyDescent="0.25">
      <c r="A47" s="7">
        <v>204977</v>
      </c>
      <c r="B47" s="3">
        <v>155243</v>
      </c>
      <c r="C47" s="3" t="s">
        <v>1355</v>
      </c>
      <c r="D47" s="3" t="s">
        <v>30</v>
      </c>
      <c r="E47" s="13" t="s">
        <v>739</v>
      </c>
      <c r="F47" s="13" t="s">
        <v>740</v>
      </c>
      <c r="G47" s="13" t="s">
        <v>1356</v>
      </c>
      <c r="H47" s="13" t="s">
        <v>1357</v>
      </c>
      <c r="I47" s="3" t="s">
        <v>1358</v>
      </c>
      <c r="J47" s="3" t="s">
        <v>1347</v>
      </c>
      <c r="K47" s="3" t="s">
        <v>1348</v>
      </c>
      <c r="L47" s="3" t="s">
        <v>95</v>
      </c>
      <c r="M47" s="3" t="s">
        <v>95</v>
      </c>
      <c r="N47" s="8"/>
    </row>
    <row r="48" spans="1:14" ht="45" x14ac:dyDescent="0.25">
      <c r="A48" s="7">
        <v>204978</v>
      </c>
      <c r="B48" s="3">
        <v>154780</v>
      </c>
      <c r="C48" s="3" t="s">
        <v>1359</v>
      </c>
      <c r="D48" s="3" t="s">
        <v>30</v>
      </c>
      <c r="E48" s="13" t="s">
        <v>46</v>
      </c>
      <c r="F48" s="13" t="s">
        <v>740</v>
      </c>
      <c r="G48" s="13" t="s">
        <v>1356</v>
      </c>
      <c r="H48" s="13" t="s">
        <v>1357</v>
      </c>
      <c r="I48" s="3" t="s">
        <v>1358</v>
      </c>
      <c r="J48" s="3" t="s">
        <v>1347</v>
      </c>
      <c r="K48" s="3" t="s">
        <v>1348</v>
      </c>
      <c r="L48" s="3" t="s">
        <v>95</v>
      </c>
      <c r="M48" s="3" t="s">
        <v>95</v>
      </c>
      <c r="N48" s="8"/>
    </row>
    <row r="49" spans="1:14" ht="30" x14ac:dyDescent="0.25">
      <c r="A49" s="7">
        <v>236590</v>
      </c>
      <c r="B49" s="3">
        <v>154993</v>
      </c>
      <c r="C49" s="3" t="s">
        <v>1360</v>
      </c>
      <c r="D49" s="3" t="s">
        <v>122</v>
      </c>
      <c r="E49" s="13" t="s">
        <v>123</v>
      </c>
      <c r="F49" s="13" t="s">
        <v>124</v>
      </c>
      <c r="G49" s="13" t="s">
        <v>1361</v>
      </c>
      <c r="H49" s="13" t="s">
        <v>1362</v>
      </c>
      <c r="I49" s="3" t="s">
        <v>1363</v>
      </c>
      <c r="J49" s="3" t="s">
        <v>1347</v>
      </c>
      <c r="K49" s="3" t="s">
        <v>1348</v>
      </c>
      <c r="L49" s="3" t="s">
        <v>17</v>
      </c>
      <c r="M49" s="3" t="s">
        <v>126</v>
      </c>
      <c r="N49" s="8"/>
    </row>
    <row r="50" spans="1:14" ht="30" x14ac:dyDescent="0.25">
      <c r="A50" s="7">
        <v>204976</v>
      </c>
      <c r="B50" s="3">
        <v>154779</v>
      </c>
      <c r="C50" s="3" t="s">
        <v>1364</v>
      </c>
      <c r="D50" s="3" t="s">
        <v>30</v>
      </c>
      <c r="E50" s="13" t="s">
        <v>739</v>
      </c>
      <c r="F50" s="13" t="s">
        <v>1365</v>
      </c>
      <c r="G50" s="13" t="s">
        <v>1356</v>
      </c>
      <c r="H50" s="13" t="s">
        <v>1357</v>
      </c>
      <c r="I50" s="3" t="s">
        <v>1358</v>
      </c>
      <c r="J50" s="3" t="s">
        <v>1347</v>
      </c>
      <c r="K50" s="3" t="s">
        <v>1348</v>
      </c>
      <c r="L50" s="3" t="s">
        <v>95</v>
      </c>
      <c r="M50" s="3" t="s">
        <v>95</v>
      </c>
      <c r="N50" s="8"/>
    </row>
    <row r="51" spans="1:14" ht="45" x14ac:dyDescent="0.25">
      <c r="A51" s="7">
        <v>193800</v>
      </c>
      <c r="B51" s="3">
        <v>154674</v>
      </c>
      <c r="C51" s="3" t="s">
        <v>1366</v>
      </c>
      <c r="D51" s="3" t="s">
        <v>24</v>
      </c>
      <c r="E51" s="13" t="s">
        <v>1367</v>
      </c>
      <c r="F51" s="13" t="s">
        <v>1368</v>
      </c>
      <c r="G51" s="13" t="s">
        <v>1369</v>
      </c>
      <c r="H51" s="13" t="s">
        <v>1370</v>
      </c>
      <c r="I51" s="3" t="s">
        <v>1371</v>
      </c>
      <c r="J51" s="3" t="s">
        <v>1347</v>
      </c>
      <c r="K51" s="3" t="s">
        <v>1348</v>
      </c>
      <c r="L51" s="3" t="s">
        <v>189</v>
      </c>
      <c r="M51" s="3" t="s">
        <v>1205</v>
      </c>
      <c r="N51" s="8"/>
    </row>
    <row r="52" spans="1:14" ht="30" x14ac:dyDescent="0.25">
      <c r="A52" s="7">
        <v>161629</v>
      </c>
      <c r="B52" s="3">
        <v>0</v>
      </c>
      <c r="C52" s="3" t="s">
        <v>1372</v>
      </c>
      <c r="D52" s="3" t="s">
        <v>30</v>
      </c>
      <c r="E52" s="13" t="s">
        <v>46</v>
      </c>
      <c r="F52" s="13" t="s">
        <v>169</v>
      </c>
      <c r="G52" s="13" t="s">
        <v>1373</v>
      </c>
      <c r="H52" s="13" t="s">
        <v>1374</v>
      </c>
      <c r="I52" s="3" t="s">
        <v>1375</v>
      </c>
      <c r="J52" s="3" t="s">
        <v>1347</v>
      </c>
      <c r="K52" s="3" t="s">
        <v>1348</v>
      </c>
      <c r="L52" s="3" t="s">
        <v>17</v>
      </c>
      <c r="M52" s="3" t="s">
        <v>17</v>
      </c>
      <c r="N52" s="8"/>
    </row>
    <row r="53" spans="1:14" ht="30" x14ac:dyDescent="0.25">
      <c r="A53" s="7">
        <v>180619</v>
      </c>
      <c r="B53" s="3">
        <v>154777</v>
      </c>
      <c r="C53" s="3" t="s">
        <v>1376</v>
      </c>
      <c r="D53" s="3" t="s">
        <v>30</v>
      </c>
      <c r="E53" s="13" t="s">
        <v>1377</v>
      </c>
      <c r="F53" s="13" t="s">
        <v>1378</v>
      </c>
      <c r="G53" s="13" t="s">
        <v>1379</v>
      </c>
      <c r="H53" s="13" t="s">
        <v>1380</v>
      </c>
      <c r="I53" s="3" t="s">
        <v>1381</v>
      </c>
      <c r="J53" s="3" t="s">
        <v>1347</v>
      </c>
      <c r="K53" s="3" t="s">
        <v>1348</v>
      </c>
      <c r="L53" s="3" t="s">
        <v>17</v>
      </c>
      <c r="M53" s="3" t="s">
        <v>17</v>
      </c>
      <c r="N53" s="8"/>
    </row>
    <row r="54" spans="1:14" ht="30" x14ac:dyDescent="0.25">
      <c r="A54" s="7">
        <v>218329</v>
      </c>
      <c r="B54" s="3">
        <v>155320</v>
      </c>
      <c r="C54" s="3" t="s">
        <v>1382</v>
      </c>
      <c r="D54" s="3" t="s">
        <v>24</v>
      </c>
      <c r="E54" s="13" t="s">
        <v>183</v>
      </c>
      <c r="F54" s="13" t="s">
        <v>184</v>
      </c>
      <c r="G54" s="13" t="s">
        <v>1383</v>
      </c>
      <c r="H54" s="13" t="s">
        <v>1384</v>
      </c>
      <c r="I54" s="3" t="s">
        <v>1385</v>
      </c>
      <c r="J54" s="3" t="s">
        <v>1347</v>
      </c>
      <c r="K54" s="3" t="s">
        <v>1348</v>
      </c>
      <c r="L54" s="3" t="s">
        <v>17</v>
      </c>
      <c r="M54" s="3" t="s">
        <v>17</v>
      </c>
      <c r="N54" s="8"/>
    </row>
    <row r="55" spans="1:14" ht="30" x14ac:dyDescent="0.25">
      <c r="A55" s="7">
        <v>215667</v>
      </c>
      <c r="B55" s="3">
        <v>155226</v>
      </c>
      <c r="C55" s="3" t="s">
        <v>1386</v>
      </c>
      <c r="D55" s="3" t="s">
        <v>54</v>
      </c>
      <c r="E55" s="13" t="s">
        <v>1387</v>
      </c>
      <c r="F55" s="13" t="s">
        <v>116</v>
      </c>
      <c r="G55" s="13" t="s">
        <v>1388</v>
      </c>
      <c r="H55" s="13" t="s">
        <v>1389</v>
      </c>
      <c r="I55" s="3" t="s">
        <v>1390</v>
      </c>
      <c r="J55" s="3" t="s">
        <v>1347</v>
      </c>
      <c r="K55" s="3" t="s">
        <v>1348</v>
      </c>
      <c r="L55" s="3" t="s">
        <v>63</v>
      </c>
      <c r="M55" s="3" t="s">
        <v>130</v>
      </c>
      <c r="N55" s="8"/>
    </row>
    <row r="56" spans="1:14" ht="30" x14ac:dyDescent="0.25">
      <c r="A56" s="7">
        <v>215669</v>
      </c>
      <c r="B56" s="3">
        <v>155225</v>
      </c>
      <c r="C56" s="3" t="s">
        <v>1391</v>
      </c>
      <c r="D56" s="3" t="s">
        <v>14</v>
      </c>
      <c r="E56" s="13" t="s">
        <v>61</v>
      </c>
      <c r="F56" s="13" t="s">
        <v>1392</v>
      </c>
      <c r="G56" s="13" t="s">
        <v>1388</v>
      </c>
      <c r="H56" s="13" t="s">
        <v>1389</v>
      </c>
      <c r="I56" s="3" t="s">
        <v>1390</v>
      </c>
      <c r="J56" s="3" t="s">
        <v>1347</v>
      </c>
      <c r="K56" s="3" t="s">
        <v>1348</v>
      </c>
      <c r="L56" s="3" t="s">
        <v>63</v>
      </c>
      <c r="M56" s="3" t="s">
        <v>130</v>
      </c>
      <c r="N56" s="8"/>
    </row>
    <row r="57" spans="1:14" ht="30" x14ac:dyDescent="0.25">
      <c r="A57" s="7">
        <v>215671</v>
      </c>
      <c r="B57" s="3">
        <v>155224</v>
      </c>
      <c r="C57" s="3" t="s">
        <v>1393</v>
      </c>
      <c r="D57" s="3" t="s">
        <v>14</v>
      </c>
      <c r="E57" s="13" t="s">
        <v>1394</v>
      </c>
      <c r="F57" s="13" t="s">
        <v>74</v>
      </c>
      <c r="G57" s="13" t="s">
        <v>1395</v>
      </c>
      <c r="H57" s="13" t="s">
        <v>1396</v>
      </c>
      <c r="I57" s="3" t="s">
        <v>1397</v>
      </c>
      <c r="J57" s="3" t="s">
        <v>1347</v>
      </c>
      <c r="K57" s="3" t="s">
        <v>1348</v>
      </c>
      <c r="L57" s="3" t="s">
        <v>63</v>
      </c>
      <c r="M57" s="3" t="s">
        <v>130</v>
      </c>
      <c r="N57" s="8"/>
    </row>
    <row r="58" spans="1:14" ht="45" x14ac:dyDescent="0.25">
      <c r="A58" s="7">
        <v>215670</v>
      </c>
      <c r="B58" s="3">
        <v>155223</v>
      </c>
      <c r="C58" s="3" t="s">
        <v>1398</v>
      </c>
      <c r="D58" s="3" t="s">
        <v>14</v>
      </c>
      <c r="E58" s="13" t="s">
        <v>1399</v>
      </c>
      <c r="F58" s="13" t="s">
        <v>210</v>
      </c>
      <c r="G58" s="13" t="s">
        <v>1400</v>
      </c>
      <c r="H58" s="13" t="s">
        <v>1401</v>
      </c>
      <c r="I58" s="3" t="s">
        <v>1402</v>
      </c>
      <c r="J58" s="3" t="s">
        <v>1347</v>
      </c>
      <c r="K58" s="3" t="s">
        <v>1348</v>
      </c>
      <c r="L58" s="3" t="s">
        <v>63</v>
      </c>
      <c r="M58" s="3" t="s">
        <v>130</v>
      </c>
      <c r="N58" s="8"/>
    </row>
    <row r="59" spans="1:14" ht="30" x14ac:dyDescent="0.25">
      <c r="A59" s="7">
        <v>220881</v>
      </c>
      <c r="B59" s="3">
        <v>155222</v>
      </c>
      <c r="C59" s="3" t="s">
        <v>1403</v>
      </c>
      <c r="D59" s="3" t="s">
        <v>54</v>
      </c>
      <c r="E59" s="13" t="s">
        <v>1404</v>
      </c>
      <c r="F59" s="13" t="s">
        <v>286</v>
      </c>
      <c r="G59" s="13" t="s">
        <v>1405</v>
      </c>
      <c r="H59" s="13" t="s">
        <v>1406</v>
      </c>
      <c r="I59" s="3" t="s">
        <v>1407</v>
      </c>
      <c r="J59" s="3" t="s">
        <v>1347</v>
      </c>
      <c r="K59" s="3" t="s">
        <v>1348</v>
      </c>
      <c r="L59" s="3" t="s">
        <v>95</v>
      </c>
      <c r="M59" s="3" t="s">
        <v>192</v>
      </c>
      <c r="N59" s="8"/>
    </row>
    <row r="60" spans="1:14" ht="30" x14ac:dyDescent="0.25">
      <c r="A60" s="7">
        <v>220880</v>
      </c>
      <c r="B60" s="3">
        <v>155221</v>
      </c>
      <c r="C60" s="3" t="s">
        <v>1408</v>
      </c>
      <c r="D60" s="3" t="s">
        <v>14</v>
      </c>
      <c r="E60" s="13" t="s">
        <v>1409</v>
      </c>
      <c r="F60" s="13" t="s">
        <v>173</v>
      </c>
      <c r="G60" s="13" t="s">
        <v>1405</v>
      </c>
      <c r="H60" s="13" t="s">
        <v>1406</v>
      </c>
      <c r="I60" s="3" t="s">
        <v>1407</v>
      </c>
      <c r="J60" s="3" t="s">
        <v>1347</v>
      </c>
      <c r="K60" s="3" t="s">
        <v>1348</v>
      </c>
      <c r="L60" s="3" t="s">
        <v>95</v>
      </c>
      <c r="M60" s="3" t="s">
        <v>192</v>
      </c>
      <c r="N60" s="8"/>
    </row>
    <row r="61" spans="1:14" ht="30" x14ac:dyDescent="0.25">
      <c r="A61" s="7">
        <v>220913</v>
      </c>
      <c r="B61" s="3">
        <v>155111</v>
      </c>
      <c r="C61" s="3" t="s">
        <v>1410</v>
      </c>
      <c r="D61" s="3" t="s">
        <v>75</v>
      </c>
      <c r="E61" s="13" t="s">
        <v>76</v>
      </c>
      <c r="F61" s="13" t="s">
        <v>180</v>
      </c>
      <c r="G61" s="13" t="s">
        <v>1411</v>
      </c>
      <c r="H61" s="13" t="s">
        <v>1412</v>
      </c>
      <c r="I61" s="3" t="s">
        <v>1413</v>
      </c>
      <c r="J61" s="3" t="s">
        <v>1414</v>
      </c>
      <c r="K61" s="3" t="s">
        <v>1415</v>
      </c>
      <c r="L61" s="3" t="s">
        <v>17</v>
      </c>
      <c r="M61" s="3" t="s">
        <v>17</v>
      </c>
      <c r="N61" s="8"/>
    </row>
    <row r="62" spans="1:14" ht="30" x14ac:dyDescent="0.25">
      <c r="A62" s="7">
        <v>223068</v>
      </c>
      <c r="B62" s="3">
        <v>151350</v>
      </c>
      <c r="C62" s="3" t="s">
        <v>1416</v>
      </c>
      <c r="D62" s="3" t="s">
        <v>27</v>
      </c>
      <c r="E62" s="13" t="s">
        <v>248</v>
      </c>
      <c r="F62" s="13" t="s">
        <v>269</v>
      </c>
      <c r="G62" s="13" t="s">
        <v>1417</v>
      </c>
      <c r="H62" s="13" t="s">
        <v>1418</v>
      </c>
      <c r="I62" s="3" t="s">
        <v>1419</v>
      </c>
      <c r="J62" s="3" t="s">
        <v>1420</v>
      </c>
      <c r="K62" s="3" t="s">
        <v>1421</v>
      </c>
      <c r="L62" s="3" t="s">
        <v>120</v>
      </c>
      <c r="M62" s="3" t="s">
        <v>1422</v>
      </c>
      <c r="N62" s="8"/>
    </row>
    <row r="63" spans="1:14" ht="30" x14ac:dyDescent="0.25">
      <c r="A63" s="7">
        <v>221140</v>
      </c>
      <c r="B63" s="3">
        <v>155142</v>
      </c>
      <c r="C63" s="3" t="s">
        <v>1423</v>
      </c>
      <c r="D63" s="3" t="s">
        <v>27</v>
      </c>
      <c r="E63" s="13" t="s">
        <v>28</v>
      </c>
      <c r="F63" s="13" t="s">
        <v>29</v>
      </c>
      <c r="G63" s="13" t="s">
        <v>1424</v>
      </c>
      <c r="H63" s="13" t="s">
        <v>1425</v>
      </c>
      <c r="I63" s="3" t="s">
        <v>1426</v>
      </c>
      <c r="J63" s="3" t="s">
        <v>1420</v>
      </c>
      <c r="K63" s="3" t="s">
        <v>1421</v>
      </c>
      <c r="L63" s="3" t="s">
        <v>63</v>
      </c>
      <c r="M63" s="3" t="s">
        <v>63</v>
      </c>
      <c r="N63" s="8"/>
    </row>
    <row r="64" spans="1:14" ht="30" x14ac:dyDescent="0.25">
      <c r="A64" s="7">
        <v>171756</v>
      </c>
      <c r="B64" s="3">
        <v>154992</v>
      </c>
      <c r="C64" s="3" t="s">
        <v>1427</v>
      </c>
      <c r="D64" s="3" t="s">
        <v>122</v>
      </c>
      <c r="E64" s="13" t="s">
        <v>154</v>
      </c>
      <c r="F64" s="13" t="s">
        <v>155</v>
      </c>
      <c r="G64" s="13" t="s">
        <v>238</v>
      </c>
      <c r="H64" s="13" t="s">
        <v>239</v>
      </c>
      <c r="I64" s="3" t="s">
        <v>240</v>
      </c>
      <c r="J64" s="3" t="s">
        <v>1428</v>
      </c>
      <c r="K64" s="3" t="s">
        <v>1429</v>
      </c>
      <c r="L64" s="3" t="s">
        <v>36</v>
      </c>
      <c r="M64" s="3" t="s">
        <v>241</v>
      </c>
      <c r="N64" s="8"/>
    </row>
    <row r="65" spans="1:14" ht="30" x14ac:dyDescent="0.25">
      <c r="A65" s="7">
        <v>155015</v>
      </c>
      <c r="B65" s="3">
        <v>154840</v>
      </c>
      <c r="C65" s="3" t="s">
        <v>1430</v>
      </c>
      <c r="D65" s="3" t="s">
        <v>57</v>
      </c>
      <c r="E65" s="13" t="s">
        <v>1431</v>
      </c>
      <c r="F65" s="13" t="s">
        <v>1103</v>
      </c>
      <c r="G65" s="13" t="s">
        <v>1432</v>
      </c>
      <c r="H65" s="13" t="s">
        <v>1433</v>
      </c>
      <c r="I65" s="3" t="s">
        <v>1434</v>
      </c>
      <c r="J65" s="3" t="s">
        <v>1428</v>
      </c>
      <c r="K65" s="3" t="s">
        <v>1429</v>
      </c>
      <c r="L65" s="3" t="s">
        <v>51</v>
      </c>
      <c r="M65" s="3" t="s">
        <v>168</v>
      </c>
      <c r="N65" s="8"/>
    </row>
    <row r="66" spans="1:14" ht="30" x14ac:dyDescent="0.25">
      <c r="A66" s="7">
        <v>201270</v>
      </c>
      <c r="B66" s="3">
        <v>155204</v>
      </c>
      <c r="C66" s="3" t="s">
        <v>1435</v>
      </c>
      <c r="D66" s="3" t="s">
        <v>42</v>
      </c>
      <c r="E66" s="13" t="s">
        <v>43</v>
      </c>
      <c r="F66" s="13" t="s">
        <v>251</v>
      </c>
      <c r="G66" s="13" t="s">
        <v>1119</v>
      </c>
      <c r="H66" s="13" t="s">
        <v>1120</v>
      </c>
      <c r="I66" s="3" t="s">
        <v>1121</v>
      </c>
      <c r="J66" s="3" t="s">
        <v>1428</v>
      </c>
      <c r="K66" s="3" t="s">
        <v>1429</v>
      </c>
      <c r="L66" s="3" t="s">
        <v>110</v>
      </c>
      <c r="M66" s="3" t="s">
        <v>111</v>
      </c>
      <c r="N66" s="8"/>
    </row>
    <row r="67" spans="1:14" ht="30" x14ac:dyDescent="0.25">
      <c r="A67" s="7">
        <v>224832</v>
      </c>
      <c r="B67" s="3">
        <v>155081</v>
      </c>
      <c r="C67" s="3" t="s">
        <v>1436</v>
      </c>
      <c r="D67" s="3" t="s">
        <v>14</v>
      </c>
      <c r="E67" s="13" t="s">
        <v>227</v>
      </c>
      <c r="F67" s="13" t="s">
        <v>74</v>
      </c>
      <c r="G67" s="13" t="s">
        <v>202</v>
      </c>
      <c r="H67" s="13" t="s">
        <v>203</v>
      </c>
      <c r="I67" s="3" t="s">
        <v>204</v>
      </c>
      <c r="J67" s="3" t="s">
        <v>1437</v>
      </c>
      <c r="K67" s="3" t="s">
        <v>1438</v>
      </c>
      <c r="L67" s="3" t="s">
        <v>17</v>
      </c>
      <c r="M67" s="3" t="s">
        <v>89</v>
      </c>
      <c r="N67" s="8"/>
    </row>
    <row r="68" spans="1:14" ht="30" x14ac:dyDescent="0.25">
      <c r="A68" s="7">
        <v>220516</v>
      </c>
      <c r="B68" s="3">
        <v>154991</v>
      </c>
      <c r="C68" s="3" t="s">
        <v>1439</v>
      </c>
      <c r="D68" s="3" t="s">
        <v>122</v>
      </c>
      <c r="E68" s="13" t="s">
        <v>123</v>
      </c>
      <c r="F68" s="13" t="s">
        <v>124</v>
      </c>
      <c r="G68" s="13" t="s">
        <v>1440</v>
      </c>
      <c r="H68" s="13" t="s">
        <v>1441</v>
      </c>
      <c r="I68" s="3" t="s">
        <v>1442</v>
      </c>
      <c r="J68" s="3" t="s">
        <v>1437</v>
      </c>
      <c r="K68" s="3" t="s">
        <v>1438</v>
      </c>
      <c r="L68" s="3" t="s">
        <v>36</v>
      </c>
      <c r="M68" s="3" t="s">
        <v>191</v>
      </c>
      <c r="N68" s="8"/>
    </row>
    <row r="69" spans="1:14" ht="30" x14ac:dyDescent="0.25">
      <c r="A69" s="7">
        <v>229448</v>
      </c>
      <c r="B69" s="3">
        <v>154990</v>
      </c>
      <c r="C69" s="3" t="s">
        <v>1443</v>
      </c>
      <c r="D69" s="3" t="s">
        <v>122</v>
      </c>
      <c r="E69" s="13" t="s">
        <v>123</v>
      </c>
      <c r="F69" s="13" t="s">
        <v>124</v>
      </c>
      <c r="G69" s="13" t="s">
        <v>1444</v>
      </c>
      <c r="H69" s="13" t="s">
        <v>1445</v>
      </c>
      <c r="I69" s="3" t="s">
        <v>1446</v>
      </c>
      <c r="J69" s="3" t="s">
        <v>1437</v>
      </c>
      <c r="K69" s="3" t="s">
        <v>1438</v>
      </c>
      <c r="L69" s="3" t="s">
        <v>189</v>
      </c>
      <c r="M69" s="3" t="s">
        <v>190</v>
      </c>
      <c r="N69" s="8"/>
    </row>
    <row r="70" spans="1:14" ht="30" x14ac:dyDescent="0.25">
      <c r="A70" s="7">
        <v>221772</v>
      </c>
      <c r="B70" s="3">
        <v>154825</v>
      </c>
      <c r="C70" s="3" t="s">
        <v>1447</v>
      </c>
      <c r="D70" s="3" t="s">
        <v>24</v>
      </c>
      <c r="E70" s="13" t="s">
        <v>201</v>
      </c>
      <c r="F70" s="13" t="s">
        <v>184</v>
      </c>
      <c r="G70" s="13" t="s">
        <v>1448</v>
      </c>
      <c r="H70" s="13" t="s">
        <v>1449</v>
      </c>
      <c r="I70" s="3" t="s">
        <v>1450</v>
      </c>
      <c r="J70" s="3" t="s">
        <v>1437</v>
      </c>
      <c r="K70" s="3" t="s">
        <v>1438</v>
      </c>
      <c r="L70" s="3" t="s">
        <v>17</v>
      </c>
      <c r="M70" s="3" t="s">
        <v>72</v>
      </c>
      <c r="N70" s="8"/>
    </row>
    <row r="71" spans="1:14" ht="30" x14ac:dyDescent="0.25">
      <c r="A71" s="7">
        <v>220514</v>
      </c>
      <c r="B71" s="3">
        <v>155152</v>
      </c>
      <c r="C71" s="3" t="s">
        <v>1451</v>
      </c>
      <c r="D71" s="3" t="s">
        <v>122</v>
      </c>
      <c r="E71" s="13" t="s">
        <v>123</v>
      </c>
      <c r="F71" s="13" t="s">
        <v>124</v>
      </c>
      <c r="G71" s="13" t="s">
        <v>1452</v>
      </c>
      <c r="H71" s="13" t="s">
        <v>1453</v>
      </c>
      <c r="I71" s="3" t="s">
        <v>1454</v>
      </c>
      <c r="J71" s="3" t="s">
        <v>1455</v>
      </c>
      <c r="K71" s="3" t="s">
        <v>1456</v>
      </c>
      <c r="L71" s="3" t="s">
        <v>17</v>
      </c>
      <c r="M71" s="3" t="s">
        <v>126</v>
      </c>
      <c r="N71" s="8"/>
    </row>
    <row r="72" spans="1:14" x14ac:dyDescent="0.25">
      <c r="A72" s="7">
        <v>196451</v>
      </c>
      <c r="B72" s="3">
        <v>0</v>
      </c>
      <c r="C72" s="3" t="s">
        <v>1457</v>
      </c>
      <c r="D72" s="3" t="s">
        <v>24</v>
      </c>
      <c r="E72" s="13" t="s">
        <v>1458</v>
      </c>
      <c r="F72" s="13" t="s">
        <v>85</v>
      </c>
      <c r="G72" s="13" t="s">
        <v>1459</v>
      </c>
      <c r="H72" s="13" t="s">
        <v>1460</v>
      </c>
      <c r="I72" s="3" t="s">
        <v>1461</v>
      </c>
      <c r="J72" s="3" t="s">
        <v>1455</v>
      </c>
      <c r="K72" s="3" t="s">
        <v>1456</v>
      </c>
      <c r="L72" s="3" t="s">
        <v>17</v>
      </c>
      <c r="M72" s="3" t="s">
        <v>17</v>
      </c>
      <c r="N72" s="8"/>
    </row>
    <row r="73" spans="1:14" ht="30" x14ac:dyDescent="0.25">
      <c r="A73" s="7">
        <v>170734</v>
      </c>
      <c r="B73" s="3">
        <v>154839</v>
      </c>
      <c r="C73" s="3" t="s">
        <v>1462</v>
      </c>
      <c r="D73" s="3" t="s">
        <v>57</v>
      </c>
      <c r="E73" s="13" t="s">
        <v>512</v>
      </c>
      <c r="F73" s="13" t="s">
        <v>1103</v>
      </c>
      <c r="G73" s="13" t="s">
        <v>1463</v>
      </c>
      <c r="H73" s="13" t="s">
        <v>1464</v>
      </c>
      <c r="I73" s="3" t="s">
        <v>1465</v>
      </c>
      <c r="J73" s="3" t="s">
        <v>1455</v>
      </c>
      <c r="K73" s="3" t="s">
        <v>1456</v>
      </c>
      <c r="L73" s="3" t="s">
        <v>17</v>
      </c>
      <c r="M73" s="3" t="s">
        <v>17</v>
      </c>
      <c r="N73" s="8"/>
    </row>
    <row r="74" spans="1:14" ht="30" x14ac:dyDescent="0.25">
      <c r="A74" s="7">
        <v>200223</v>
      </c>
      <c r="B74" s="3">
        <v>0</v>
      </c>
      <c r="C74" s="3" t="s">
        <v>1466</v>
      </c>
      <c r="D74" s="3" t="s">
        <v>54</v>
      </c>
      <c r="E74" s="13" t="s">
        <v>252</v>
      </c>
      <c r="F74" s="13" t="s">
        <v>116</v>
      </c>
      <c r="G74" s="13" t="s">
        <v>1467</v>
      </c>
      <c r="H74" s="13" t="s">
        <v>1468</v>
      </c>
      <c r="I74" s="3" t="s">
        <v>1469</v>
      </c>
      <c r="J74" s="3" t="s">
        <v>1455</v>
      </c>
      <c r="K74" s="3" t="s">
        <v>1456</v>
      </c>
      <c r="L74" s="3" t="s">
        <v>17</v>
      </c>
      <c r="M74" s="3" t="s">
        <v>17</v>
      </c>
      <c r="N74" s="8"/>
    </row>
    <row r="75" spans="1:14" x14ac:dyDescent="0.25">
      <c r="A75" s="7">
        <v>213723</v>
      </c>
      <c r="B75" s="3">
        <v>0</v>
      </c>
      <c r="C75" s="3" t="s">
        <v>1470</v>
      </c>
      <c r="D75" s="3" t="s">
        <v>54</v>
      </c>
      <c r="E75" s="13" t="s">
        <v>1471</v>
      </c>
      <c r="F75" s="13" t="s">
        <v>222</v>
      </c>
      <c r="G75" s="13" t="s">
        <v>165</v>
      </c>
      <c r="H75" s="13" t="s">
        <v>166</v>
      </c>
      <c r="I75" s="3" t="s">
        <v>167</v>
      </c>
      <c r="J75" s="3" t="s">
        <v>1455</v>
      </c>
      <c r="K75" s="3" t="s">
        <v>1456</v>
      </c>
      <c r="L75" s="3" t="s">
        <v>17</v>
      </c>
      <c r="M75" s="3" t="s">
        <v>26</v>
      </c>
      <c r="N75" s="8"/>
    </row>
    <row r="76" spans="1:14" ht="30" x14ac:dyDescent="0.25">
      <c r="A76" s="7">
        <v>224834</v>
      </c>
      <c r="B76" s="3">
        <v>151349</v>
      </c>
      <c r="C76" s="3" t="s">
        <v>1472</v>
      </c>
      <c r="D76" s="3" t="s">
        <v>27</v>
      </c>
      <c r="E76" s="13" t="s">
        <v>1473</v>
      </c>
      <c r="F76" s="13" t="s">
        <v>1474</v>
      </c>
      <c r="G76" s="13" t="s">
        <v>1475</v>
      </c>
      <c r="H76" s="13" t="s">
        <v>1460</v>
      </c>
      <c r="I76" s="3" t="s">
        <v>1476</v>
      </c>
      <c r="J76" s="3" t="s">
        <v>1455</v>
      </c>
      <c r="K76" s="3" t="s">
        <v>1456</v>
      </c>
      <c r="L76" s="3" t="s">
        <v>38</v>
      </c>
      <c r="M76" s="3" t="s">
        <v>39</v>
      </c>
      <c r="N76" s="8"/>
    </row>
    <row r="77" spans="1:14" ht="30" x14ac:dyDescent="0.25">
      <c r="A77" s="7">
        <v>217184</v>
      </c>
      <c r="B77" s="3">
        <v>155219</v>
      </c>
      <c r="C77" s="3" t="s">
        <v>1477</v>
      </c>
      <c r="D77" s="3" t="s">
        <v>42</v>
      </c>
      <c r="E77" s="13" t="s">
        <v>501</v>
      </c>
      <c r="F77" s="13" t="s">
        <v>502</v>
      </c>
      <c r="G77" s="13" t="s">
        <v>1478</v>
      </c>
      <c r="H77" s="13" t="s">
        <v>1479</v>
      </c>
      <c r="I77" s="3" t="s">
        <v>1480</v>
      </c>
      <c r="J77" s="3" t="s">
        <v>1455</v>
      </c>
      <c r="K77" s="3" t="s">
        <v>1456</v>
      </c>
      <c r="L77" s="3" t="s">
        <v>171</v>
      </c>
      <c r="M77" s="3" t="s">
        <v>315</v>
      </c>
      <c r="N77" s="8"/>
    </row>
    <row r="78" spans="1:14" ht="30" x14ac:dyDescent="0.25">
      <c r="A78" s="7">
        <v>217188</v>
      </c>
      <c r="B78" s="3">
        <v>155218</v>
      </c>
      <c r="C78" s="3" t="s">
        <v>1481</v>
      </c>
      <c r="D78" s="3" t="s">
        <v>14</v>
      </c>
      <c r="E78" s="13" t="s">
        <v>34</v>
      </c>
      <c r="F78" s="13" t="s">
        <v>35</v>
      </c>
      <c r="G78" s="13" t="s">
        <v>1478</v>
      </c>
      <c r="H78" s="13" t="s">
        <v>1479</v>
      </c>
      <c r="I78" s="3" t="s">
        <v>1480</v>
      </c>
      <c r="J78" s="3" t="s">
        <v>1455</v>
      </c>
      <c r="K78" s="3" t="s">
        <v>1456</v>
      </c>
      <c r="L78" s="3" t="s">
        <v>171</v>
      </c>
      <c r="M78" s="3" t="s">
        <v>315</v>
      </c>
      <c r="N78" s="8"/>
    </row>
    <row r="79" spans="1:14" x14ac:dyDescent="0.25">
      <c r="A79" s="7">
        <v>213722</v>
      </c>
      <c r="B79" s="3">
        <v>0</v>
      </c>
      <c r="C79" s="3" t="s">
        <v>1482</v>
      </c>
      <c r="D79" s="3" t="s">
        <v>54</v>
      </c>
      <c r="E79" s="13" t="s">
        <v>1471</v>
      </c>
      <c r="F79" s="13" t="s">
        <v>222</v>
      </c>
      <c r="G79" s="13" t="s">
        <v>165</v>
      </c>
      <c r="H79" s="13" t="s">
        <v>166</v>
      </c>
      <c r="I79" s="3" t="s">
        <v>167</v>
      </c>
      <c r="J79" s="3" t="s">
        <v>1455</v>
      </c>
      <c r="K79" s="3" t="s">
        <v>1456</v>
      </c>
      <c r="L79" s="3" t="s">
        <v>17</v>
      </c>
      <c r="M79" s="3" t="s">
        <v>26</v>
      </c>
      <c r="N79" s="8"/>
    </row>
    <row r="80" spans="1:14" ht="30" x14ac:dyDescent="0.25">
      <c r="A80" s="7">
        <v>217186</v>
      </c>
      <c r="B80" s="3">
        <v>155217</v>
      </c>
      <c r="C80" s="3" t="s">
        <v>1483</v>
      </c>
      <c r="D80" s="3" t="s">
        <v>42</v>
      </c>
      <c r="E80" s="13" t="s">
        <v>218</v>
      </c>
      <c r="F80" s="13" t="s">
        <v>107</v>
      </c>
      <c r="G80" s="13" t="s">
        <v>1478</v>
      </c>
      <c r="H80" s="13" t="s">
        <v>1479</v>
      </c>
      <c r="I80" s="3" t="s">
        <v>1480</v>
      </c>
      <c r="J80" s="3" t="s">
        <v>1455</v>
      </c>
      <c r="K80" s="3" t="s">
        <v>1456</v>
      </c>
      <c r="L80" s="3" t="s">
        <v>171</v>
      </c>
      <c r="M80" s="3" t="s">
        <v>315</v>
      </c>
      <c r="N80" s="8"/>
    </row>
    <row r="81" spans="1:14" ht="30" x14ac:dyDescent="0.25">
      <c r="A81" s="7">
        <v>226649</v>
      </c>
      <c r="B81" s="3">
        <v>155071</v>
      </c>
      <c r="C81" s="3" t="s">
        <v>1484</v>
      </c>
      <c r="D81" s="3" t="s">
        <v>54</v>
      </c>
      <c r="E81" s="13" t="s">
        <v>200</v>
      </c>
      <c r="F81" s="13" t="s">
        <v>162</v>
      </c>
      <c r="G81" s="13" t="s">
        <v>1485</v>
      </c>
      <c r="H81" s="13" t="s">
        <v>1486</v>
      </c>
      <c r="I81" s="3" t="s">
        <v>1487</v>
      </c>
      <c r="J81" s="3" t="s">
        <v>1455</v>
      </c>
      <c r="K81" s="3" t="s">
        <v>1456</v>
      </c>
      <c r="L81" s="3" t="s">
        <v>63</v>
      </c>
      <c r="M81" s="3" t="s">
        <v>1488</v>
      </c>
      <c r="N81" s="8"/>
    </row>
    <row r="82" spans="1:14" ht="30" x14ac:dyDescent="0.25">
      <c r="A82" s="7">
        <v>217182</v>
      </c>
      <c r="B82" s="3">
        <v>155220</v>
      </c>
      <c r="C82" s="3" t="s">
        <v>1489</v>
      </c>
      <c r="D82" s="3" t="s">
        <v>24</v>
      </c>
      <c r="E82" s="13" t="s">
        <v>25</v>
      </c>
      <c r="F82" s="13" t="s">
        <v>84</v>
      </c>
      <c r="G82" s="13" t="s">
        <v>1478</v>
      </c>
      <c r="H82" s="13" t="s">
        <v>1479</v>
      </c>
      <c r="I82" s="3" t="s">
        <v>1480</v>
      </c>
      <c r="J82" s="3" t="s">
        <v>1455</v>
      </c>
      <c r="K82" s="3" t="s">
        <v>1456</v>
      </c>
      <c r="L82" s="3" t="s">
        <v>171</v>
      </c>
      <c r="M82" s="3" t="s">
        <v>315</v>
      </c>
      <c r="N82" s="8"/>
    </row>
    <row r="83" spans="1:14" ht="30" x14ac:dyDescent="0.25">
      <c r="A83" s="7">
        <v>209421</v>
      </c>
      <c r="B83" s="3">
        <v>155070</v>
      </c>
      <c r="C83" s="3" t="s">
        <v>1490</v>
      </c>
      <c r="D83" s="3" t="s">
        <v>14</v>
      </c>
      <c r="E83" s="13" t="s">
        <v>61</v>
      </c>
      <c r="F83" s="13" t="s">
        <v>62</v>
      </c>
      <c r="G83" s="13" t="s">
        <v>1491</v>
      </c>
      <c r="H83" s="13" t="s">
        <v>1492</v>
      </c>
      <c r="I83" s="3" t="s">
        <v>1493</v>
      </c>
      <c r="J83" s="3" t="s">
        <v>1455</v>
      </c>
      <c r="K83" s="3" t="s">
        <v>1456</v>
      </c>
      <c r="L83" s="3" t="s">
        <v>45</v>
      </c>
      <c r="M83" s="3" t="s">
        <v>45</v>
      </c>
      <c r="N83" s="8"/>
    </row>
    <row r="84" spans="1:14" ht="30" x14ac:dyDescent="0.25">
      <c r="A84" s="7">
        <v>209420</v>
      </c>
      <c r="B84" s="3">
        <v>155069</v>
      </c>
      <c r="C84" s="3" t="s">
        <v>1494</v>
      </c>
      <c r="D84" s="3" t="s">
        <v>14</v>
      </c>
      <c r="E84" s="13" t="s">
        <v>1495</v>
      </c>
      <c r="F84" s="13" t="s">
        <v>1496</v>
      </c>
      <c r="G84" s="13" t="s">
        <v>1497</v>
      </c>
      <c r="H84" s="13" t="s">
        <v>1498</v>
      </c>
      <c r="I84" s="3" t="s">
        <v>1499</v>
      </c>
      <c r="J84" s="3" t="s">
        <v>1455</v>
      </c>
      <c r="K84" s="3" t="s">
        <v>1456</v>
      </c>
      <c r="L84" s="3" t="s">
        <v>45</v>
      </c>
      <c r="M84" s="3" t="s">
        <v>45</v>
      </c>
      <c r="N84" s="8"/>
    </row>
    <row r="85" spans="1:14" ht="30" x14ac:dyDescent="0.25">
      <c r="A85" s="7">
        <v>209422</v>
      </c>
      <c r="B85" s="3">
        <v>155068</v>
      </c>
      <c r="C85" s="3" t="s">
        <v>1500</v>
      </c>
      <c r="D85" s="3" t="s">
        <v>14</v>
      </c>
      <c r="E85" s="13" t="s">
        <v>274</v>
      </c>
      <c r="F85" s="13" t="s">
        <v>131</v>
      </c>
      <c r="G85" s="13" t="s">
        <v>1497</v>
      </c>
      <c r="H85" s="13" t="s">
        <v>1498</v>
      </c>
      <c r="I85" s="3" t="s">
        <v>1499</v>
      </c>
      <c r="J85" s="3" t="s">
        <v>1455</v>
      </c>
      <c r="K85" s="3" t="s">
        <v>1456</v>
      </c>
      <c r="L85" s="3" t="s">
        <v>45</v>
      </c>
      <c r="M85" s="3" t="s">
        <v>45</v>
      </c>
      <c r="N85" s="8"/>
    </row>
    <row r="86" spans="1:14" ht="30" x14ac:dyDescent="0.25">
      <c r="A86" s="7">
        <v>226648</v>
      </c>
      <c r="B86" s="3">
        <v>155067</v>
      </c>
      <c r="C86" s="3" t="s">
        <v>1501</v>
      </c>
      <c r="D86" s="3" t="s">
        <v>14</v>
      </c>
      <c r="E86" s="13" t="s">
        <v>34</v>
      </c>
      <c r="F86" s="13" t="s">
        <v>35</v>
      </c>
      <c r="G86" s="13" t="s">
        <v>1485</v>
      </c>
      <c r="H86" s="13" t="s">
        <v>1486</v>
      </c>
      <c r="I86" s="3" t="s">
        <v>1487</v>
      </c>
      <c r="J86" s="3" t="s">
        <v>1455</v>
      </c>
      <c r="K86" s="3" t="s">
        <v>1456</v>
      </c>
      <c r="L86" s="3" t="s">
        <v>63</v>
      </c>
      <c r="M86" s="3" t="s">
        <v>1488</v>
      </c>
      <c r="N86" s="8"/>
    </row>
    <row r="87" spans="1:14" ht="30" x14ac:dyDescent="0.25">
      <c r="A87" s="7">
        <v>212922</v>
      </c>
      <c r="B87" s="3">
        <v>155141</v>
      </c>
      <c r="C87" s="3" t="s">
        <v>1502</v>
      </c>
      <c r="D87" s="3" t="s">
        <v>27</v>
      </c>
      <c r="E87" s="13" t="s">
        <v>28</v>
      </c>
      <c r="F87" s="13" t="s">
        <v>29</v>
      </c>
      <c r="G87" s="13" t="s">
        <v>99</v>
      </c>
      <c r="H87" s="13" t="s">
        <v>100</v>
      </c>
      <c r="I87" s="3" t="s">
        <v>101</v>
      </c>
      <c r="J87" s="3" t="s">
        <v>1455</v>
      </c>
      <c r="K87" s="3" t="s">
        <v>1456</v>
      </c>
      <c r="L87" s="3" t="s">
        <v>17</v>
      </c>
      <c r="M87" s="3" t="s">
        <v>17</v>
      </c>
      <c r="N87" s="8"/>
    </row>
    <row r="88" spans="1:14" ht="30" x14ac:dyDescent="0.25">
      <c r="A88" s="7">
        <v>148538</v>
      </c>
      <c r="B88" s="3">
        <v>0</v>
      </c>
      <c r="C88" s="3" t="s">
        <v>1503</v>
      </c>
      <c r="D88" s="3" t="s">
        <v>14</v>
      </c>
      <c r="E88" s="13" t="s">
        <v>227</v>
      </c>
      <c r="F88" s="13" t="s">
        <v>146</v>
      </c>
      <c r="G88" s="13" t="s">
        <v>664</v>
      </c>
      <c r="H88" s="13" t="s">
        <v>665</v>
      </c>
      <c r="I88" s="3" t="s">
        <v>666</v>
      </c>
      <c r="J88" s="3" t="s">
        <v>1504</v>
      </c>
      <c r="K88" s="3" t="s">
        <v>1505</v>
      </c>
      <c r="L88" s="3" t="s">
        <v>264</v>
      </c>
      <c r="M88" s="3" t="s">
        <v>667</v>
      </c>
      <c r="N88" s="8"/>
    </row>
    <row r="89" spans="1:14" ht="30" x14ac:dyDescent="0.25">
      <c r="A89" s="7">
        <v>173716</v>
      </c>
      <c r="B89" s="3">
        <v>155151</v>
      </c>
      <c r="C89" s="3" t="s">
        <v>1506</v>
      </c>
      <c r="D89" s="3" t="s">
        <v>122</v>
      </c>
      <c r="E89" s="13" t="s">
        <v>123</v>
      </c>
      <c r="F89" s="13" t="s">
        <v>784</v>
      </c>
      <c r="G89" s="13" t="s">
        <v>1507</v>
      </c>
      <c r="H89" s="13" t="s">
        <v>765</v>
      </c>
      <c r="I89" s="3" t="s">
        <v>1508</v>
      </c>
      <c r="J89" s="3" t="s">
        <v>1504</v>
      </c>
      <c r="K89" s="3" t="s">
        <v>1505</v>
      </c>
      <c r="L89" s="3" t="s">
        <v>36</v>
      </c>
      <c r="M89" s="3" t="s">
        <v>191</v>
      </c>
      <c r="N89" s="8"/>
    </row>
    <row r="90" spans="1:14" ht="30" x14ac:dyDescent="0.25">
      <c r="A90" s="7">
        <v>173718</v>
      </c>
      <c r="B90" s="3">
        <v>155150</v>
      </c>
      <c r="C90" s="3" t="s">
        <v>1509</v>
      </c>
      <c r="D90" s="3" t="s">
        <v>122</v>
      </c>
      <c r="E90" s="13" t="s">
        <v>123</v>
      </c>
      <c r="F90" s="13" t="s">
        <v>1510</v>
      </c>
      <c r="G90" s="13" t="s">
        <v>1511</v>
      </c>
      <c r="H90" s="13" t="s">
        <v>1512</v>
      </c>
      <c r="I90" s="3" t="s">
        <v>1513</v>
      </c>
      <c r="J90" s="3" t="s">
        <v>1504</v>
      </c>
      <c r="K90" s="3" t="s">
        <v>1505</v>
      </c>
      <c r="L90" s="3" t="s">
        <v>36</v>
      </c>
      <c r="M90" s="3" t="s">
        <v>191</v>
      </c>
      <c r="N90" s="8"/>
    </row>
    <row r="91" spans="1:14" ht="30" x14ac:dyDescent="0.25">
      <c r="A91" s="7">
        <v>217713</v>
      </c>
      <c r="B91" s="3">
        <v>155131</v>
      </c>
      <c r="C91" s="3" t="s">
        <v>1514</v>
      </c>
      <c r="D91" s="3" t="s">
        <v>24</v>
      </c>
      <c r="E91" s="13" t="s">
        <v>1515</v>
      </c>
      <c r="F91" s="13" t="s">
        <v>1516</v>
      </c>
      <c r="G91" s="13" t="s">
        <v>1517</v>
      </c>
      <c r="H91" s="13" t="s">
        <v>1518</v>
      </c>
      <c r="I91" s="3" t="s">
        <v>1519</v>
      </c>
      <c r="J91" s="3" t="s">
        <v>1504</v>
      </c>
      <c r="K91" s="3" t="s">
        <v>1505</v>
      </c>
      <c r="L91" s="3" t="s">
        <v>95</v>
      </c>
      <c r="M91" s="3" t="s">
        <v>192</v>
      </c>
      <c r="N91" s="8"/>
    </row>
    <row r="92" spans="1:14" ht="30" x14ac:dyDescent="0.25">
      <c r="A92" s="7">
        <v>225923</v>
      </c>
      <c r="B92" s="3">
        <v>0</v>
      </c>
      <c r="C92" s="3" t="s">
        <v>1520</v>
      </c>
      <c r="D92" s="3" t="s">
        <v>75</v>
      </c>
      <c r="E92" s="13" t="s">
        <v>118</v>
      </c>
      <c r="F92" s="13" t="s">
        <v>180</v>
      </c>
      <c r="G92" s="13" t="s">
        <v>65</v>
      </c>
      <c r="H92" s="13" t="s">
        <v>66</v>
      </c>
      <c r="I92" s="3" t="s">
        <v>67</v>
      </c>
      <c r="J92" s="3" t="s">
        <v>1504</v>
      </c>
      <c r="K92" s="3" t="s">
        <v>1505</v>
      </c>
      <c r="L92" s="3" t="s">
        <v>38</v>
      </c>
      <c r="M92" s="3" t="s">
        <v>68</v>
      </c>
      <c r="N92" s="8"/>
    </row>
    <row r="93" spans="1:14" ht="30" x14ac:dyDescent="0.25">
      <c r="A93" s="7">
        <v>220456</v>
      </c>
      <c r="B93" s="3">
        <v>0</v>
      </c>
      <c r="C93" s="3" t="s">
        <v>1521</v>
      </c>
      <c r="D93" s="3" t="s">
        <v>18</v>
      </c>
      <c r="E93" s="13" t="s">
        <v>81</v>
      </c>
      <c r="F93" s="13" t="s">
        <v>117</v>
      </c>
      <c r="G93" s="13" t="s">
        <v>65</v>
      </c>
      <c r="H93" s="13" t="s">
        <v>66</v>
      </c>
      <c r="I93" s="3" t="s">
        <v>67</v>
      </c>
      <c r="J93" s="3" t="s">
        <v>1504</v>
      </c>
      <c r="K93" s="3" t="s">
        <v>1505</v>
      </c>
      <c r="L93" s="3" t="s">
        <v>38</v>
      </c>
      <c r="M93" s="3" t="s">
        <v>68</v>
      </c>
      <c r="N93" s="8"/>
    </row>
    <row r="94" spans="1:14" ht="30" x14ac:dyDescent="0.25">
      <c r="A94" s="7">
        <v>173713</v>
      </c>
      <c r="B94" s="3">
        <v>155149</v>
      </c>
      <c r="C94" s="3" t="s">
        <v>1522</v>
      </c>
      <c r="D94" s="3" t="s">
        <v>122</v>
      </c>
      <c r="E94" s="13" t="s">
        <v>123</v>
      </c>
      <c r="F94" s="13" t="s">
        <v>784</v>
      </c>
      <c r="G94" s="13" t="s">
        <v>1523</v>
      </c>
      <c r="H94" s="13" t="s">
        <v>761</v>
      </c>
      <c r="I94" s="3" t="s">
        <v>1524</v>
      </c>
      <c r="J94" s="3" t="s">
        <v>1504</v>
      </c>
      <c r="K94" s="3" t="s">
        <v>1505</v>
      </c>
      <c r="L94" s="3" t="s">
        <v>36</v>
      </c>
      <c r="M94" s="3" t="s">
        <v>191</v>
      </c>
      <c r="N94" s="8"/>
    </row>
    <row r="95" spans="1:14" ht="30" x14ac:dyDescent="0.25">
      <c r="A95" s="7">
        <v>192286</v>
      </c>
      <c r="B95" s="3">
        <v>0</v>
      </c>
      <c r="C95" s="3" t="s">
        <v>1525</v>
      </c>
      <c r="D95" s="3" t="s">
        <v>14</v>
      </c>
      <c r="E95" s="13" t="s">
        <v>260</v>
      </c>
      <c r="F95" s="13" t="s">
        <v>261</v>
      </c>
      <c r="G95" s="13" t="s">
        <v>1526</v>
      </c>
      <c r="H95" s="13" t="s">
        <v>1527</v>
      </c>
      <c r="I95" s="3" t="s">
        <v>1528</v>
      </c>
      <c r="J95" s="3" t="s">
        <v>1529</v>
      </c>
      <c r="K95" s="3" t="s">
        <v>1530</v>
      </c>
      <c r="L95" s="3" t="s">
        <v>95</v>
      </c>
      <c r="M95" s="3" t="s">
        <v>141</v>
      </c>
      <c r="N95" s="8"/>
    </row>
    <row r="96" spans="1:14" ht="30" x14ac:dyDescent="0.25">
      <c r="A96" s="7">
        <v>178113</v>
      </c>
      <c r="B96" s="3">
        <v>155140</v>
      </c>
      <c r="C96" s="3" t="s">
        <v>1531</v>
      </c>
      <c r="D96" s="3" t="s">
        <v>27</v>
      </c>
      <c r="E96" s="13" t="s">
        <v>28</v>
      </c>
      <c r="F96" s="13" t="s">
        <v>29</v>
      </c>
      <c r="G96" s="13" t="s">
        <v>1092</v>
      </c>
      <c r="H96" s="13" t="s">
        <v>1093</v>
      </c>
      <c r="I96" s="3" t="s">
        <v>1094</v>
      </c>
      <c r="J96" s="3" t="s">
        <v>1529</v>
      </c>
      <c r="K96" s="3" t="s">
        <v>1530</v>
      </c>
      <c r="L96" s="3" t="s">
        <v>63</v>
      </c>
      <c r="M96" s="3" t="s">
        <v>63</v>
      </c>
      <c r="N96" s="8"/>
    </row>
    <row r="97" spans="1:14" ht="30" x14ac:dyDescent="0.25">
      <c r="A97" s="7">
        <v>40804</v>
      </c>
      <c r="B97" s="3">
        <v>151348</v>
      </c>
      <c r="C97" s="3" t="s">
        <v>1532</v>
      </c>
      <c r="D97" s="3" t="s">
        <v>27</v>
      </c>
      <c r="E97" s="13" t="s">
        <v>1533</v>
      </c>
      <c r="F97" s="13" t="s">
        <v>1534</v>
      </c>
      <c r="G97" s="13" t="s">
        <v>1535</v>
      </c>
      <c r="H97" s="13" t="s">
        <v>1536</v>
      </c>
      <c r="I97" s="3" t="s">
        <v>1537</v>
      </c>
      <c r="J97" s="3" t="s">
        <v>1529</v>
      </c>
      <c r="K97" s="3" t="s">
        <v>1530</v>
      </c>
      <c r="L97" s="3" t="s">
        <v>38</v>
      </c>
      <c r="M97" s="3" t="s">
        <v>1538</v>
      </c>
      <c r="N97" s="8"/>
    </row>
    <row r="98" spans="1:14" ht="30" x14ac:dyDescent="0.25">
      <c r="A98" s="7">
        <v>40806</v>
      </c>
      <c r="B98" s="3">
        <v>151347</v>
      </c>
      <c r="C98" s="3" t="s">
        <v>1539</v>
      </c>
      <c r="D98" s="3" t="s">
        <v>27</v>
      </c>
      <c r="E98" s="13" t="s">
        <v>37</v>
      </c>
      <c r="F98" s="13" t="s">
        <v>109</v>
      </c>
      <c r="G98" s="13" t="s">
        <v>1540</v>
      </c>
      <c r="H98" s="13" t="s">
        <v>1541</v>
      </c>
      <c r="I98" s="3" t="s">
        <v>1542</v>
      </c>
      <c r="J98" s="3" t="s">
        <v>1529</v>
      </c>
      <c r="K98" s="3" t="s">
        <v>1530</v>
      </c>
      <c r="L98" s="3" t="s">
        <v>38</v>
      </c>
      <c r="M98" s="3" t="s">
        <v>39</v>
      </c>
      <c r="N98" s="8"/>
    </row>
    <row r="99" spans="1:14" ht="30" x14ac:dyDescent="0.25">
      <c r="A99" s="7">
        <v>40805</v>
      </c>
      <c r="B99" s="3">
        <v>151346</v>
      </c>
      <c r="C99" s="3" t="s">
        <v>1543</v>
      </c>
      <c r="D99" s="3" t="s">
        <v>27</v>
      </c>
      <c r="E99" s="13" t="s">
        <v>37</v>
      </c>
      <c r="F99" s="13" t="s">
        <v>109</v>
      </c>
      <c r="G99" s="13" t="s">
        <v>1544</v>
      </c>
      <c r="H99" s="13" t="s">
        <v>1545</v>
      </c>
      <c r="I99" s="3" t="s">
        <v>1546</v>
      </c>
      <c r="J99" s="3" t="s">
        <v>1529</v>
      </c>
      <c r="K99" s="3" t="s">
        <v>1530</v>
      </c>
      <c r="L99" s="3" t="s">
        <v>38</v>
      </c>
      <c r="M99" s="3" t="s">
        <v>39</v>
      </c>
      <c r="N99" s="8"/>
    </row>
    <row r="100" spans="1:14" ht="30" x14ac:dyDescent="0.25">
      <c r="A100" s="7">
        <v>192284</v>
      </c>
      <c r="B100" s="3">
        <v>0</v>
      </c>
      <c r="C100" s="3" t="s">
        <v>1547</v>
      </c>
      <c r="D100" s="3" t="s">
        <v>54</v>
      </c>
      <c r="E100" s="13" t="s">
        <v>262</v>
      </c>
      <c r="F100" s="13" t="s">
        <v>263</v>
      </c>
      <c r="G100" s="13" t="s">
        <v>1526</v>
      </c>
      <c r="H100" s="13" t="s">
        <v>1527</v>
      </c>
      <c r="I100" s="3" t="s">
        <v>1528</v>
      </c>
      <c r="J100" s="3" t="s">
        <v>1529</v>
      </c>
      <c r="K100" s="3" t="s">
        <v>1530</v>
      </c>
      <c r="L100" s="3" t="s">
        <v>95</v>
      </c>
      <c r="M100" s="3" t="s">
        <v>141</v>
      </c>
      <c r="N100" s="8"/>
    </row>
    <row r="101" spans="1:14" ht="30" x14ac:dyDescent="0.25">
      <c r="A101" s="7">
        <v>209983</v>
      </c>
      <c r="B101" s="3">
        <v>155139</v>
      </c>
      <c r="C101" s="3" t="s">
        <v>1548</v>
      </c>
      <c r="D101" s="3" t="s">
        <v>27</v>
      </c>
      <c r="E101" s="13" t="s">
        <v>28</v>
      </c>
      <c r="F101" s="13" t="s">
        <v>29</v>
      </c>
      <c r="G101" s="13" t="s">
        <v>1549</v>
      </c>
      <c r="H101" s="13" t="s">
        <v>1550</v>
      </c>
      <c r="I101" s="3" t="s">
        <v>1551</v>
      </c>
      <c r="J101" s="3" t="s">
        <v>1529</v>
      </c>
      <c r="K101" s="3" t="s">
        <v>1530</v>
      </c>
      <c r="L101" s="3" t="s">
        <v>63</v>
      </c>
      <c r="M101" s="3" t="s">
        <v>63</v>
      </c>
      <c r="N101" s="8"/>
    </row>
    <row r="102" spans="1:14" ht="30" x14ac:dyDescent="0.25">
      <c r="A102" s="7">
        <v>211639</v>
      </c>
      <c r="B102" s="3">
        <v>155148</v>
      </c>
      <c r="C102" s="3" t="s">
        <v>1552</v>
      </c>
      <c r="D102" s="3" t="s">
        <v>122</v>
      </c>
      <c r="E102" s="13" t="s">
        <v>123</v>
      </c>
      <c r="F102" s="13" t="s">
        <v>124</v>
      </c>
      <c r="G102" s="13" t="s">
        <v>1553</v>
      </c>
      <c r="H102" s="13" t="s">
        <v>1554</v>
      </c>
      <c r="I102" s="3" t="s">
        <v>1555</v>
      </c>
      <c r="J102" s="3" t="s">
        <v>1529</v>
      </c>
      <c r="K102" s="3" t="s">
        <v>1530</v>
      </c>
      <c r="L102" s="3" t="s">
        <v>38</v>
      </c>
      <c r="M102" s="3" t="s">
        <v>223</v>
      </c>
      <c r="N102" s="8"/>
    </row>
    <row r="103" spans="1:14" ht="45" x14ac:dyDescent="0.25">
      <c r="A103" s="7">
        <v>209917</v>
      </c>
      <c r="B103" s="3">
        <v>155130</v>
      </c>
      <c r="C103" s="3" t="s">
        <v>1556</v>
      </c>
      <c r="D103" s="3" t="s">
        <v>42</v>
      </c>
      <c r="E103" s="13" t="s">
        <v>314</v>
      </c>
      <c r="F103" s="13" t="s">
        <v>44</v>
      </c>
      <c r="G103" s="13" t="s">
        <v>1557</v>
      </c>
      <c r="H103" s="13" t="s">
        <v>1558</v>
      </c>
      <c r="I103" s="3" t="s">
        <v>1559</v>
      </c>
      <c r="J103" s="3" t="s">
        <v>1560</v>
      </c>
      <c r="K103" s="3" t="s">
        <v>1561</v>
      </c>
      <c r="L103" s="3" t="s">
        <v>17</v>
      </c>
      <c r="M103" s="3" t="s">
        <v>26</v>
      </c>
      <c r="N103" s="8"/>
    </row>
    <row r="104" spans="1:14" ht="30" x14ac:dyDescent="0.25">
      <c r="A104" s="7">
        <v>213724</v>
      </c>
      <c r="B104" s="3">
        <v>155193</v>
      </c>
      <c r="C104" s="3" t="s">
        <v>1562</v>
      </c>
      <c r="D104" s="3" t="s">
        <v>86</v>
      </c>
      <c r="E104" s="13" t="s">
        <v>87</v>
      </c>
      <c r="F104" s="13" t="s">
        <v>88</v>
      </c>
      <c r="G104" s="13" t="s">
        <v>165</v>
      </c>
      <c r="H104" s="13" t="s">
        <v>166</v>
      </c>
      <c r="I104" s="3" t="s">
        <v>167</v>
      </c>
      <c r="J104" s="3" t="s">
        <v>1560</v>
      </c>
      <c r="K104" s="3" t="s">
        <v>1561</v>
      </c>
      <c r="L104" s="3" t="s">
        <v>17</v>
      </c>
      <c r="M104" s="3" t="s">
        <v>26</v>
      </c>
      <c r="N104" s="8"/>
    </row>
    <row r="105" spans="1:14" ht="30" x14ac:dyDescent="0.25">
      <c r="A105" s="7">
        <v>213725</v>
      </c>
      <c r="B105" s="3">
        <v>155192</v>
      </c>
      <c r="C105" s="3" t="s">
        <v>1563</v>
      </c>
      <c r="D105" s="3" t="s">
        <v>75</v>
      </c>
      <c r="E105" s="13" t="s">
        <v>76</v>
      </c>
      <c r="F105" s="13" t="s">
        <v>1101</v>
      </c>
      <c r="G105" s="13" t="s">
        <v>165</v>
      </c>
      <c r="H105" s="13" t="s">
        <v>166</v>
      </c>
      <c r="I105" s="3" t="s">
        <v>167</v>
      </c>
      <c r="J105" s="3" t="s">
        <v>1560</v>
      </c>
      <c r="K105" s="3" t="s">
        <v>1561</v>
      </c>
      <c r="L105" s="3" t="s">
        <v>17</v>
      </c>
      <c r="M105" s="3" t="s">
        <v>26</v>
      </c>
      <c r="N105" s="8"/>
    </row>
    <row r="106" spans="1:14" ht="30" x14ac:dyDescent="0.25">
      <c r="A106" s="7">
        <v>213727</v>
      </c>
      <c r="B106" s="3">
        <v>155191</v>
      </c>
      <c r="C106" s="3" t="s">
        <v>1564</v>
      </c>
      <c r="D106" s="3" t="s">
        <v>18</v>
      </c>
      <c r="E106" s="13" t="s">
        <v>69</v>
      </c>
      <c r="F106" s="13" t="s">
        <v>1099</v>
      </c>
      <c r="G106" s="13" t="s">
        <v>165</v>
      </c>
      <c r="H106" s="13" t="s">
        <v>166</v>
      </c>
      <c r="I106" s="3" t="s">
        <v>167</v>
      </c>
      <c r="J106" s="3" t="s">
        <v>1560</v>
      </c>
      <c r="K106" s="3" t="s">
        <v>1561</v>
      </c>
      <c r="L106" s="3" t="s">
        <v>17</v>
      </c>
      <c r="M106" s="3" t="s">
        <v>26</v>
      </c>
      <c r="N106" s="8"/>
    </row>
    <row r="107" spans="1:14" ht="45" x14ac:dyDescent="0.25">
      <c r="A107" s="7">
        <v>209913</v>
      </c>
      <c r="B107" s="3">
        <v>155129</v>
      </c>
      <c r="C107" s="3" t="s">
        <v>1565</v>
      </c>
      <c r="D107" s="3" t="s">
        <v>24</v>
      </c>
      <c r="E107" s="13" t="s">
        <v>1367</v>
      </c>
      <c r="F107" s="13" t="s">
        <v>1566</v>
      </c>
      <c r="G107" s="13" t="s">
        <v>1557</v>
      </c>
      <c r="H107" s="13" t="s">
        <v>1558</v>
      </c>
      <c r="I107" s="3" t="s">
        <v>1559</v>
      </c>
      <c r="J107" s="3" t="s">
        <v>1560</v>
      </c>
      <c r="K107" s="3" t="s">
        <v>1561</v>
      </c>
      <c r="L107" s="3" t="s">
        <v>17</v>
      </c>
      <c r="M107" s="3" t="s">
        <v>26</v>
      </c>
      <c r="N107" s="8"/>
    </row>
    <row r="108" spans="1:14" ht="30" x14ac:dyDescent="0.25">
      <c r="A108" s="7">
        <v>213729</v>
      </c>
      <c r="B108" s="3">
        <v>155190</v>
      </c>
      <c r="C108" s="3" t="s">
        <v>1567</v>
      </c>
      <c r="D108" s="3" t="s">
        <v>174</v>
      </c>
      <c r="E108" s="13" t="s">
        <v>175</v>
      </c>
      <c r="F108" s="13" t="s">
        <v>1568</v>
      </c>
      <c r="G108" s="13" t="s">
        <v>165</v>
      </c>
      <c r="H108" s="13" t="s">
        <v>166</v>
      </c>
      <c r="I108" s="3" t="s">
        <v>167</v>
      </c>
      <c r="J108" s="3" t="s">
        <v>1560</v>
      </c>
      <c r="K108" s="3" t="s">
        <v>1561</v>
      </c>
      <c r="L108" s="3" t="s">
        <v>17</v>
      </c>
      <c r="M108" s="3" t="s">
        <v>26</v>
      </c>
      <c r="N108" s="8"/>
    </row>
    <row r="109" spans="1:14" ht="30" x14ac:dyDescent="0.25">
      <c r="A109" s="7">
        <v>200080</v>
      </c>
      <c r="B109" s="3">
        <v>154989</v>
      </c>
      <c r="C109" s="3" t="s">
        <v>1569</v>
      </c>
      <c r="D109" s="3" t="s">
        <v>122</v>
      </c>
      <c r="E109" s="13" t="s">
        <v>123</v>
      </c>
      <c r="F109" s="13" t="s">
        <v>1570</v>
      </c>
      <c r="G109" s="13" t="s">
        <v>1571</v>
      </c>
      <c r="H109" s="13" t="s">
        <v>1572</v>
      </c>
      <c r="I109" s="3" t="s">
        <v>1573</v>
      </c>
      <c r="J109" s="3" t="s">
        <v>1560</v>
      </c>
      <c r="K109" s="3" t="s">
        <v>1561</v>
      </c>
      <c r="L109" s="3" t="s">
        <v>284</v>
      </c>
      <c r="M109" s="3" t="s">
        <v>1574</v>
      </c>
      <c r="N109" s="8"/>
    </row>
    <row r="110" spans="1:14" ht="30" x14ac:dyDescent="0.25">
      <c r="A110" s="7">
        <v>213719</v>
      </c>
      <c r="B110" s="3">
        <v>155189</v>
      </c>
      <c r="C110" s="3" t="s">
        <v>1575</v>
      </c>
      <c r="D110" s="3" t="s">
        <v>86</v>
      </c>
      <c r="E110" s="13" t="s">
        <v>87</v>
      </c>
      <c r="F110" s="13" t="s">
        <v>88</v>
      </c>
      <c r="G110" s="13" t="s">
        <v>165</v>
      </c>
      <c r="H110" s="13" t="s">
        <v>166</v>
      </c>
      <c r="I110" s="3" t="s">
        <v>167</v>
      </c>
      <c r="J110" s="3" t="s">
        <v>1560</v>
      </c>
      <c r="K110" s="3" t="s">
        <v>1561</v>
      </c>
      <c r="L110" s="3" t="s">
        <v>17</v>
      </c>
      <c r="M110" s="3" t="s">
        <v>26</v>
      </c>
      <c r="N110" s="8"/>
    </row>
    <row r="111" spans="1:14" ht="30" x14ac:dyDescent="0.25">
      <c r="A111" s="7">
        <v>213720</v>
      </c>
      <c r="B111" s="3">
        <v>155188</v>
      </c>
      <c r="C111" s="3" t="s">
        <v>1576</v>
      </c>
      <c r="D111" s="3" t="s">
        <v>174</v>
      </c>
      <c r="E111" s="13" t="s">
        <v>175</v>
      </c>
      <c r="F111" s="13" t="s">
        <v>1568</v>
      </c>
      <c r="G111" s="13" t="s">
        <v>165</v>
      </c>
      <c r="H111" s="13" t="s">
        <v>166</v>
      </c>
      <c r="I111" s="3" t="s">
        <v>167</v>
      </c>
      <c r="J111" s="3" t="s">
        <v>1560</v>
      </c>
      <c r="K111" s="3" t="s">
        <v>1561</v>
      </c>
      <c r="L111" s="3" t="s">
        <v>17</v>
      </c>
      <c r="M111" s="3" t="s">
        <v>26</v>
      </c>
      <c r="N111" s="8"/>
    </row>
    <row r="112" spans="1:14" ht="30" x14ac:dyDescent="0.25">
      <c r="A112" s="7">
        <v>213716</v>
      </c>
      <c r="B112" s="3">
        <v>155187</v>
      </c>
      <c r="C112" s="3" t="s">
        <v>1577</v>
      </c>
      <c r="D112" s="3" t="s">
        <v>75</v>
      </c>
      <c r="E112" s="13" t="s">
        <v>1578</v>
      </c>
      <c r="F112" s="13" t="s">
        <v>1579</v>
      </c>
      <c r="G112" s="13" t="s">
        <v>165</v>
      </c>
      <c r="H112" s="13" t="s">
        <v>166</v>
      </c>
      <c r="I112" s="3" t="s">
        <v>167</v>
      </c>
      <c r="J112" s="3" t="s">
        <v>1560</v>
      </c>
      <c r="K112" s="3" t="s">
        <v>1561</v>
      </c>
      <c r="L112" s="3" t="s">
        <v>17</v>
      </c>
      <c r="M112" s="3" t="s">
        <v>26</v>
      </c>
      <c r="N112" s="8"/>
    </row>
    <row r="113" spans="1:14" ht="30" x14ac:dyDescent="0.25">
      <c r="A113" s="7">
        <v>213731</v>
      </c>
      <c r="B113" s="3">
        <v>155186</v>
      </c>
      <c r="C113" s="3" t="s">
        <v>1580</v>
      </c>
      <c r="D113" s="3" t="s">
        <v>18</v>
      </c>
      <c r="E113" s="13" t="s">
        <v>69</v>
      </c>
      <c r="F113" s="13" t="s">
        <v>1099</v>
      </c>
      <c r="G113" s="13" t="s">
        <v>165</v>
      </c>
      <c r="H113" s="13" t="s">
        <v>166</v>
      </c>
      <c r="I113" s="3" t="s">
        <v>167</v>
      </c>
      <c r="J113" s="3" t="s">
        <v>1560</v>
      </c>
      <c r="K113" s="3" t="s">
        <v>1561</v>
      </c>
      <c r="L113" s="3" t="s">
        <v>17</v>
      </c>
      <c r="M113" s="3" t="s">
        <v>26</v>
      </c>
      <c r="N113" s="8"/>
    </row>
    <row r="114" spans="1:14" ht="45" x14ac:dyDescent="0.25">
      <c r="A114" s="7">
        <v>209915</v>
      </c>
      <c r="B114" s="3">
        <v>155128</v>
      </c>
      <c r="C114" s="3" t="s">
        <v>1581</v>
      </c>
      <c r="D114" s="3" t="s">
        <v>24</v>
      </c>
      <c r="E114" s="13" t="s">
        <v>183</v>
      </c>
      <c r="F114" s="13" t="s">
        <v>184</v>
      </c>
      <c r="G114" s="13" t="s">
        <v>1557</v>
      </c>
      <c r="H114" s="13" t="s">
        <v>1558</v>
      </c>
      <c r="I114" s="3" t="s">
        <v>1559</v>
      </c>
      <c r="J114" s="3" t="s">
        <v>1560</v>
      </c>
      <c r="K114" s="3" t="s">
        <v>1561</v>
      </c>
      <c r="L114" s="3" t="s">
        <v>17</v>
      </c>
      <c r="M114" s="3" t="s">
        <v>26</v>
      </c>
      <c r="N114" s="8"/>
    </row>
    <row r="115" spans="1:14" ht="30" x14ac:dyDescent="0.25">
      <c r="A115" s="7">
        <v>213647</v>
      </c>
      <c r="B115" s="3">
        <v>154987</v>
      </c>
      <c r="C115" s="3" t="s">
        <v>1582</v>
      </c>
      <c r="D115" s="3" t="s">
        <v>24</v>
      </c>
      <c r="E115" s="13" t="s">
        <v>142</v>
      </c>
      <c r="F115" s="13" t="s">
        <v>184</v>
      </c>
      <c r="G115" s="13" t="s">
        <v>1583</v>
      </c>
      <c r="H115" s="13" t="s">
        <v>1584</v>
      </c>
      <c r="I115" s="3" t="s">
        <v>1585</v>
      </c>
      <c r="J115" s="3" t="s">
        <v>1560</v>
      </c>
      <c r="K115" s="3" t="s">
        <v>1561</v>
      </c>
      <c r="L115" s="3" t="s">
        <v>17</v>
      </c>
      <c r="M115" s="3" t="s">
        <v>209</v>
      </c>
      <c r="N115" s="8"/>
    </row>
    <row r="116" spans="1:14" ht="30" x14ac:dyDescent="0.25">
      <c r="A116" s="7">
        <v>177122</v>
      </c>
      <c r="B116" s="3">
        <v>155127</v>
      </c>
      <c r="C116" s="3" t="s">
        <v>1586</v>
      </c>
      <c r="D116" s="3" t="s">
        <v>54</v>
      </c>
      <c r="E116" s="13" t="s">
        <v>252</v>
      </c>
      <c r="F116" s="13" t="s">
        <v>116</v>
      </c>
      <c r="G116" s="13" t="s">
        <v>1587</v>
      </c>
      <c r="H116" s="13" t="s">
        <v>1588</v>
      </c>
      <c r="I116" s="3" t="s">
        <v>1589</v>
      </c>
      <c r="J116" s="3" t="s">
        <v>1560</v>
      </c>
      <c r="K116" s="3" t="s">
        <v>1561</v>
      </c>
      <c r="L116" s="3" t="s">
        <v>17</v>
      </c>
      <c r="M116" s="3" t="s">
        <v>17</v>
      </c>
      <c r="N116" s="8"/>
    </row>
    <row r="117" spans="1:14" ht="45" x14ac:dyDescent="0.25">
      <c r="A117" s="7">
        <v>218574</v>
      </c>
      <c r="B117" s="3">
        <v>154986</v>
      </c>
      <c r="C117" s="3" t="s">
        <v>1590</v>
      </c>
      <c r="D117" s="3" t="s">
        <v>14</v>
      </c>
      <c r="E117" s="13" t="s">
        <v>242</v>
      </c>
      <c r="F117" s="13" t="s">
        <v>173</v>
      </c>
      <c r="G117" s="13" t="s">
        <v>1591</v>
      </c>
      <c r="H117" s="13" t="s">
        <v>1592</v>
      </c>
      <c r="I117" s="3" t="s">
        <v>1593</v>
      </c>
      <c r="J117" s="3" t="s">
        <v>1560</v>
      </c>
      <c r="K117" s="3" t="s">
        <v>1561</v>
      </c>
      <c r="L117" s="3" t="s">
        <v>284</v>
      </c>
      <c r="M117" s="3" t="s">
        <v>1594</v>
      </c>
      <c r="N117" s="8"/>
    </row>
    <row r="118" spans="1:14" ht="30" x14ac:dyDescent="0.25">
      <c r="A118" s="7">
        <v>206780</v>
      </c>
      <c r="B118" s="3">
        <v>155185</v>
      </c>
      <c r="C118" s="3" t="s">
        <v>1595</v>
      </c>
      <c r="D118" s="3" t="s">
        <v>75</v>
      </c>
      <c r="E118" s="13" t="s">
        <v>118</v>
      </c>
      <c r="F118" s="13" t="s">
        <v>1596</v>
      </c>
      <c r="G118" s="13" t="s">
        <v>194</v>
      </c>
      <c r="H118" s="13" t="s">
        <v>195</v>
      </c>
      <c r="I118" s="3" t="s">
        <v>196</v>
      </c>
      <c r="J118" s="3" t="s">
        <v>1560</v>
      </c>
      <c r="K118" s="3" t="s">
        <v>1561</v>
      </c>
      <c r="L118" s="3" t="s">
        <v>17</v>
      </c>
      <c r="M118" s="3" t="s">
        <v>17</v>
      </c>
      <c r="N118" s="8"/>
    </row>
    <row r="119" spans="1:14" ht="30" x14ac:dyDescent="0.25">
      <c r="A119" s="7">
        <v>206779</v>
      </c>
      <c r="B119" s="3">
        <v>155184</v>
      </c>
      <c r="C119" s="3" t="s">
        <v>1597</v>
      </c>
      <c r="D119" s="3" t="s">
        <v>18</v>
      </c>
      <c r="E119" s="13" t="s">
        <v>81</v>
      </c>
      <c r="F119" s="13" t="s">
        <v>1596</v>
      </c>
      <c r="G119" s="13" t="s">
        <v>194</v>
      </c>
      <c r="H119" s="13" t="s">
        <v>195</v>
      </c>
      <c r="I119" s="3" t="s">
        <v>196</v>
      </c>
      <c r="J119" s="3" t="s">
        <v>1560</v>
      </c>
      <c r="K119" s="3" t="s">
        <v>1561</v>
      </c>
      <c r="L119" s="3" t="s">
        <v>17</v>
      </c>
      <c r="M119" s="3" t="s">
        <v>17</v>
      </c>
      <c r="N119" s="8"/>
    </row>
    <row r="120" spans="1:14" ht="30" x14ac:dyDescent="0.25">
      <c r="A120" s="7">
        <v>206782</v>
      </c>
      <c r="B120" s="3">
        <v>155183</v>
      </c>
      <c r="C120" s="3" t="s">
        <v>1598</v>
      </c>
      <c r="D120" s="3" t="s">
        <v>86</v>
      </c>
      <c r="E120" s="13" t="s">
        <v>87</v>
      </c>
      <c r="F120" s="13" t="s">
        <v>1596</v>
      </c>
      <c r="G120" s="13" t="s">
        <v>194</v>
      </c>
      <c r="H120" s="13" t="s">
        <v>195</v>
      </c>
      <c r="I120" s="3" t="s">
        <v>196</v>
      </c>
      <c r="J120" s="3" t="s">
        <v>1560</v>
      </c>
      <c r="K120" s="3" t="s">
        <v>1561</v>
      </c>
      <c r="L120" s="3" t="s">
        <v>17</v>
      </c>
      <c r="M120" s="3" t="s">
        <v>17</v>
      </c>
      <c r="N120" s="8"/>
    </row>
    <row r="121" spans="1:14" ht="30" x14ac:dyDescent="0.25">
      <c r="A121" s="7">
        <v>213576</v>
      </c>
      <c r="B121" s="3">
        <v>154985</v>
      </c>
      <c r="C121" s="3" t="s">
        <v>1599</v>
      </c>
      <c r="D121" s="3" t="s">
        <v>24</v>
      </c>
      <c r="E121" s="13" t="s">
        <v>225</v>
      </c>
      <c r="F121" s="13" t="s">
        <v>288</v>
      </c>
      <c r="G121" s="13" t="s">
        <v>1600</v>
      </c>
      <c r="H121" s="13" t="s">
        <v>1601</v>
      </c>
      <c r="I121" s="3" t="s">
        <v>1602</v>
      </c>
      <c r="J121" s="3" t="s">
        <v>1560</v>
      </c>
      <c r="K121" s="3" t="s">
        <v>1561</v>
      </c>
      <c r="L121" s="3" t="s">
        <v>17</v>
      </c>
      <c r="M121" s="3" t="s">
        <v>17</v>
      </c>
      <c r="N121" s="8"/>
    </row>
    <row r="122" spans="1:14" ht="30" x14ac:dyDescent="0.25">
      <c r="A122" s="7">
        <v>212915</v>
      </c>
      <c r="B122" s="3">
        <v>155182</v>
      </c>
      <c r="C122" s="3" t="s">
        <v>1603</v>
      </c>
      <c r="D122" s="3" t="s">
        <v>18</v>
      </c>
      <c r="E122" s="13" t="s">
        <v>69</v>
      </c>
      <c r="F122" s="13" t="s">
        <v>70</v>
      </c>
      <c r="G122" s="13" t="s">
        <v>99</v>
      </c>
      <c r="H122" s="13" t="s">
        <v>100</v>
      </c>
      <c r="I122" s="3" t="s">
        <v>101</v>
      </c>
      <c r="J122" s="3" t="s">
        <v>1560</v>
      </c>
      <c r="K122" s="3" t="s">
        <v>1561</v>
      </c>
      <c r="L122" s="3" t="s">
        <v>17</v>
      </c>
      <c r="M122" s="3" t="s">
        <v>17</v>
      </c>
      <c r="N122" s="8"/>
    </row>
    <row r="123" spans="1:14" ht="30" x14ac:dyDescent="0.25">
      <c r="A123" s="7">
        <v>212909</v>
      </c>
      <c r="B123" s="3">
        <v>155181</v>
      </c>
      <c r="C123" s="3" t="s">
        <v>1604</v>
      </c>
      <c r="D123" s="3" t="s">
        <v>18</v>
      </c>
      <c r="E123" s="13" t="s">
        <v>214</v>
      </c>
      <c r="F123" s="13" t="s">
        <v>215</v>
      </c>
      <c r="G123" s="13" t="s">
        <v>99</v>
      </c>
      <c r="H123" s="13" t="s">
        <v>100</v>
      </c>
      <c r="I123" s="3" t="s">
        <v>101</v>
      </c>
      <c r="J123" s="3" t="s">
        <v>1560</v>
      </c>
      <c r="K123" s="3" t="s">
        <v>1561</v>
      </c>
      <c r="L123" s="3" t="s">
        <v>17</v>
      </c>
      <c r="M123" s="3" t="s">
        <v>17</v>
      </c>
      <c r="N123" s="8"/>
    </row>
    <row r="124" spans="1:14" ht="30" x14ac:dyDescent="0.25">
      <c r="A124" s="7">
        <v>212914</v>
      </c>
      <c r="B124" s="3">
        <v>155180</v>
      </c>
      <c r="C124" s="3" t="s">
        <v>1605</v>
      </c>
      <c r="D124" s="3" t="s">
        <v>75</v>
      </c>
      <c r="E124" s="13" t="s">
        <v>236</v>
      </c>
      <c r="F124" s="13" t="s">
        <v>237</v>
      </c>
      <c r="G124" s="13" t="s">
        <v>99</v>
      </c>
      <c r="H124" s="13" t="s">
        <v>100</v>
      </c>
      <c r="I124" s="3" t="s">
        <v>101</v>
      </c>
      <c r="J124" s="3" t="s">
        <v>1560</v>
      </c>
      <c r="K124" s="3" t="s">
        <v>1561</v>
      </c>
      <c r="L124" s="3" t="s">
        <v>17</v>
      </c>
      <c r="M124" s="3" t="s">
        <v>17</v>
      </c>
      <c r="N124" s="8"/>
    </row>
    <row r="125" spans="1:14" ht="30" x14ac:dyDescent="0.25">
      <c r="A125" s="7">
        <v>212919</v>
      </c>
      <c r="B125" s="3">
        <v>155179</v>
      </c>
      <c r="C125" s="3" t="s">
        <v>1606</v>
      </c>
      <c r="D125" s="3" t="s">
        <v>75</v>
      </c>
      <c r="E125" s="13" t="s">
        <v>118</v>
      </c>
      <c r="F125" s="13" t="s">
        <v>119</v>
      </c>
      <c r="G125" s="13" t="s">
        <v>99</v>
      </c>
      <c r="H125" s="13" t="s">
        <v>100</v>
      </c>
      <c r="I125" s="3" t="s">
        <v>101</v>
      </c>
      <c r="J125" s="3" t="s">
        <v>1560</v>
      </c>
      <c r="K125" s="3" t="s">
        <v>1561</v>
      </c>
      <c r="L125" s="3" t="s">
        <v>17</v>
      </c>
      <c r="M125" s="3" t="s">
        <v>17</v>
      </c>
      <c r="N125" s="8"/>
    </row>
    <row r="126" spans="1:14" ht="30" x14ac:dyDescent="0.25">
      <c r="A126" s="7">
        <v>212913</v>
      </c>
      <c r="B126" s="3">
        <v>155178</v>
      </c>
      <c r="C126" s="3" t="s">
        <v>1607</v>
      </c>
      <c r="D126" s="3" t="s">
        <v>86</v>
      </c>
      <c r="E126" s="13" t="s">
        <v>134</v>
      </c>
      <c r="F126" s="13" t="s">
        <v>637</v>
      </c>
      <c r="G126" s="13" t="s">
        <v>99</v>
      </c>
      <c r="H126" s="13" t="s">
        <v>100</v>
      </c>
      <c r="I126" s="3" t="s">
        <v>101</v>
      </c>
      <c r="J126" s="3" t="s">
        <v>1560</v>
      </c>
      <c r="K126" s="3" t="s">
        <v>1561</v>
      </c>
      <c r="L126" s="3" t="s">
        <v>17</v>
      </c>
      <c r="M126" s="3" t="s">
        <v>17</v>
      </c>
      <c r="N126" s="8"/>
    </row>
    <row r="127" spans="1:14" ht="30" x14ac:dyDescent="0.25">
      <c r="A127" s="7">
        <v>212917</v>
      </c>
      <c r="B127" s="3">
        <v>155177</v>
      </c>
      <c r="C127" s="3" t="s">
        <v>1608</v>
      </c>
      <c r="D127" s="3" t="s">
        <v>86</v>
      </c>
      <c r="E127" s="13" t="s">
        <v>128</v>
      </c>
      <c r="F127" s="13" t="s">
        <v>253</v>
      </c>
      <c r="G127" s="13" t="s">
        <v>99</v>
      </c>
      <c r="H127" s="13" t="s">
        <v>100</v>
      </c>
      <c r="I127" s="3" t="s">
        <v>101</v>
      </c>
      <c r="J127" s="3" t="s">
        <v>1560</v>
      </c>
      <c r="K127" s="3" t="s">
        <v>1561</v>
      </c>
      <c r="L127" s="3" t="s">
        <v>17</v>
      </c>
      <c r="M127" s="3" t="s">
        <v>17</v>
      </c>
      <c r="N127" s="8"/>
    </row>
    <row r="128" spans="1:14" ht="30" x14ac:dyDescent="0.25">
      <c r="A128" s="7">
        <v>212912</v>
      </c>
      <c r="B128" s="3">
        <v>155176</v>
      </c>
      <c r="C128" s="3" t="s">
        <v>1609</v>
      </c>
      <c r="D128" s="3" t="s">
        <v>174</v>
      </c>
      <c r="E128" s="13" t="s">
        <v>862</v>
      </c>
      <c r="F128" s="13" t="s">
        <v>863</v>
      </c>
      <c r="G128" s="13" t="s">
        <v>99</v>
      </c>
      <c r="H128" s="13" t="s">
        <v>100</v>
      </c>
      <c r="I128" s="3" t="s">
        <v>101</v>
      </c>
      <c r="J128" s="3" t="s">
        <v>1560</v>
      </c>
      <c r="K128" s="3" t="s">
        <v>1561</v>
      </c>
      <c r="L128" s="3" t="s">
        <v>17</v>
      </c>
      <c r="M128" s="3" t="s">
        <v>17</v>
      </c>
      <c r="N128" s="8"/>
    </row>
    <row r="129" spans="1:14" ht="30" x14ac:dyDescent="0.25">
      <c r="A129" s="7">
        <v>212916</v>
      </c>
      <c r="B129" s="3">
        <v>155175</v>
      </c>
      <c r="C129" s="3" t="s">
        <v>1610</v>
      </c>
      <c r="D129" s="3" t="s">
        <v>174</v>
      </c>
      <c r="E129" s="13" t="s">
        <v>942</v>
      </c>
      <c r="F129" s="13" t="s">
        <v>943</v>
      </c>
      <c r="G129" s="13" t="s">
        <v>99</v>
      </c>
      <c r="H129" s="13" t="s">
        <v>100</v>
      </c>
      <c r="I129" s="3" t="s">
        <v>101</v>
      </c>
      <c r="J129" s="3" t="s">
        <v>1560</v>
      </c>
      <c r="K129" s="3" t="s">
        <v>1561</v>
      </c>
      <c r="L129" s="3" t="s">
        <v>17</v>
      </c>
      <c r="M129" s="3" t="s">
        <v>17</v>
      </c>
      <c r="N129" s="8"/>
    </row>
    <row r="130" spans="1:14" ht="30.75" thickBot="1" x14ac:dyDescent="0.3">
      <c r="A130" s="10">
        <v>212932</v>
      </c>
      <c r="B130" s="11">
        <v>155138</v>
      </c>
      <c r="C130" s="11" t="s">
        <v>1611</v>
      </c>
      <c r="D130" s="11" t="s">
        <v>27</v>
      </c>
      <c r="E130" s="14" t="s">
        <v>28</v>
      </c>
      <c r="F130" s="14" t="s">
        <v>29</v>
      </c>
      <c r="G130" s="14" t="s">
        <v>1612</v>
      </c>
      <c r="H130" s="14" t="s">
        <v>1613</v>
      </c>
      <c r="I130" s="11" t="s">
        <v>1614</v>
      </c>
      <c r="J130" s="11" t="s">
        <v>1615</v>
      </c>
      <c r="K130" s="11" t="s">
        <v>1616</v>
      </c>
      <c r="L130" s="11" t="s">
        <v>17</v>
      </c>
      <c r="M130" s="11" t="s">
        <v>17</v>
      </c>
      <c r="N130" s="12"/>
    </row>
    <row r="132" spans="1:14" ht="15.75" thickBot="1" x14ac:dyDescent="0.3"/>
    <row r="133" spans="1:14" ht="15.75" thickBot="1" x14ac:dyDescent="0.3">
      <c r="C133" s="39" t="s">
        <v>1621</v>
      </c>
      <c r="D133" s="40"/>
    </row>
    <row r="134" spans="1:14" x14ac:dyDescent="0.25">
      <c r="C134" s="34" t="s">
        <v>1617</v>
      </c>
      <c r="D134" s="35" t="s">
        <v>1622</v>
      </c>
    </row>
    <row r="135" spans="1:14" x14ac:dyDescent="0.25">
      <c r="C135" s="36" t="s">
        <v>57</v>
      </c>
      <c r="D135" s="9">
        <f>COUNTIF(D2:D130,"APICOLA")</f>
        <v>4</v>
      </c>
    </row>
    <row r="136" spans="1:14" x14ac:dyDescent="0.25">
      <c r="C136" s="37" t="s">
        <v>1619</v>
      </c>
      <c r="D136" s="9">
        <f>COUNTIF(D2:D130,"HUEVOS")</f>
        <v>10</v>
      </c>
    </row>
    <row r="137" spans="1:14" x14ac:dyDescent="0.25">
      <c r="C137" s="37" t="s">
        <v>122</v>
      </c>
      <c r="D137" s="9">
        <f>COUNTIF(D2:D130,"LECHE")</f>
        <v>10</v>
      </c>
    </row>
    <row r="138" spans="1:14" x14ac:dyDescent="0.25">
      <c r="C138" s="37" t="s">
        <v>1618</v>
      </c>
      <c r="D138" s="9">
        <f>COUNTIF(D2:D130,"HIDROBIOLOGICOS")</f>
        <v>11</v>
      </c>
    </row>
    <row r="139" spans="1:14" x14ac:dyDescent="0.25">
      <c r="C139" s="37" t="s">
        <v>75</v>
      </c>
      <c r="D139" s="9">
        <f>COUNTIF(D2:D130,"CARNE AVICOLA")</f>
        <v>13</v>
      </c>
    </row>
    <row r="140" spans="1:14" x14ac:dyDescent="0.25">
      <c r="C140" s="37" t="s">
        <v>86</v>
      </c>
      <c r="D140" s="9">
        <f>COUNTIF(D2:D130,"CARNE BOVINA")</f>
        <v>9</v>
      </c>
    </row>
    <row r="141" spans="1:14" x14ac:dyDescent="0.25">
      <c r="C141" s="37" t="s">
        <v>174</v>
      </c>
      <c r="D141" s="9">
        <f>COUNTIF(D2:D130,"CARNE OVINA")</f>
        <v>4</v>
      </c>
    </row>
    <row r="142" spans="1:14" x14ac:dyDescent="0.25">
      <c r="C142" s="37" t="s">
        <v>18</v>
      </c>
      <c r="D142" s="9">
        <f>COUNTIF(D2:D130,"CARNE PORCINA")</f>
        <v>10</v>
      </c>
    </row>
    <row r="143" spans="1:14" x14ac:dyDescent="0.25">
      <c r="C143" s="37" t="s">
        <v>42</v>
      </c>
      <c r="D143" s="9">
        <f>COUNTIF(D2:D130,"ESPECIAS")</f>
        <v>5</v>
      </c>
    </row>
    <row r="144" spans="1:14" x14ac:dyDescent="0.25">
      <c r="C144" s="37" t="s">
        <v>14</v>
      </c>
      <c r="D144" s="9">
        <f>COUNTIF(D2:D130,"FRUTAS")</f>
        <v>22</v>
      </c>
    </row>
    <row r="145" spans="3:4" x14ac:dyDescent="0.25">
      <c r="C145" s="37" t="s">
        <v>24</v>
      </c>
      <c r="D145" s="9">
        <f>COUNTIF(D2:D130,"GRANOS")</f>
        <v>15</v>
      </c>
    </row>
    <row r="146" spans="3:4" x14ac:dyDescent="0.25">
      <c r="C146" s="37" t="s">
        <v>54</v>
      </c>
      <c r="D146" s="9">
        <f>COUNTIF(D2:D130,"HORTALIZAS")</f>
        <v>16</v>
      </c>
    </row>
    <row r="147" spans="3:4" ht="15.75" thickBot="1" x14ac:dyDescent="0.3">
      <c r="C147" s="38" t="s">
        <v>1620</v>
      </c>
      <c r="D147" s="19">
        <f>SUM(D135:D146)</f>
        <v>129</v>
      </c>
    </row>
  </sheetData>
  <sheetProtection formatCells="0" formatColumns="0" formatRows="0" insertColumns="0" insertRows="0" insertHyperlinks="0" deleteColumns="0" deleteRows="0" sort="0" autoFilter="0" pivotTables="0"/>
  <autoFilter ref="A1:N130" xr:uid="{3A4F4819-E168-4A24-B518-09A7D2C329EF}"/>
  <mergeCells count="1">
    <mergeCell ref="C133:D13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OCTUBRE</vt:lpstr>
      <vt:lpstr>NOVIEMBRE</vt:lpstr>
      <vt:lpstr>DICIEMBRE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de Licencias de funcionamiento</dc:title>
  <dc:subject>Reporte de Licencias de funcionamiento</dc:subject>
  <dc:creator>Licencias de funcionamiento | Smart Communications</dc:creator>
  <cp:keywords>Licencias de funcionamiento | Smart Communications</cp:keywords>
  <dc:description/>
  <cp:lastModifiedBy>Silvia Jovita Polanco Najera</cp:lastModifiedBy>
  <cp:lastPrinted>2024-01-26T14:56:04Z</cp:lastPrinted>
  <dcterms:created xsi:type="dcterms:W3CDTF">2024-01-26T14:19:09Z</dcterms:created>
  <dcterms:modified xsi:type="dcterms:W3CDTF">2024-02-09T15:56:45Z</dcterms:modified>
  <cp:category>Licencias de funcionamiento | Smart Communications</cp:category>
</cp:coreProperties>
</file>