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jandra.chan\Desktop\ARCHIVO DIGITAL\DOCUMENTOS 2023\COMITÉ DE DATOS ABIERTOS\TERCER CUATRIMESTRE\DTP\"/>
    </mc:Choice>
  </mc:AlternateContent>
  <bookViews>
    <workbookView xWindow="0" yWindow="0" windowWidth="28800" windowHeight="11340"/>
  </bookViews>
  <sheets>
    <sheet name="TERCER  CUATRIMESTRE 2023" sheetId="1" r:id="rId1"/>
  </sheets>
  <definedNames>
    <definedName name="_xlnm._FilterDatabase" localSheetId="0" hidden="1">'TERCER  CUATRIMESTRE 2023'!$F$2:$G$2</definedName>
    <definedName name="DPSE_21">#REF!</definedName>
    <definedName name="DPSE25">#REF!</definedName>
    <definedName name="i">#REF!</definedName>
    <definedName name="p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go6ig4IXIfCMRJpBwT6/Ot7qQRag=="/>
    </ext>
  </extLst>
</workbook>
</file>

<file path=xl/calcChain.xml><?xml version="1.0" encoding="utf-8"?>
<calcChain xmlns="http://schemas.openxmlformats.org/spreadsheetml/2006/main">
  <c r="J3" i="1" l="1"/>
  <c r="J6" i="1" s="1"/>
  <c r="R3" i="1"/>
  <c r="Y3" i="1"/>
  <c r="J4" i="1"/>
  <c r="R4" i="1"/>
  <c r="R6" i="1" s="1"/>
  <c r="Y4" i="1"/>
  <c r="R5" i="1"/>
  <c r="F6" i="1"/>
  <c r="G6" i="1"/>
  <c r="H6" i="1"/>
  <c r="I6" i="1"/>
  <c r="K6" i="1"/>
  <c r="K29" i="1" s="1"/>
  <c r="L6" i="1"/>
  <c r="M6" i="1"/>
  <c r="N6" i="1"/>
  <c r="O6" i="1"/>
  <c r="P6" i="1"/>
  <c r="Q6" i="1"/>
  <c r="S6" i="1"/>
  <c r="T6" i="1"/>
  <c r="U6" i="1"/>
  <c r="V6" i="1"/>
  <c r="W6" i="1"/>
  <c r="X6" i="1"/>
  <c r="Y6" i="1"/>
  <c r="J7" i="1"/>
  <c r="J23" i="1" s="1"/>
  <c r="R7" i="1"/>
  <c r="R23" i="1" s="1"/>
  <c r="Y7" i="1"/>
  <c r="Y23" i="1" s="1"/>
  <c r="J8" i="1"/>
  <c r="R8" i="1"/>
  <c r="Y8" i="1"/>
  <c r="J9" i="1"/>
  <c r="R9" i="1"/>
  <c r="Y9" i="1"/>
  <c r="J10" i="1"/>
  <c r="R10" i="1"/>
  <c r="Y10" i="1"/>
  <c r="J11" i="1"/>
  <c r="R11" i="1"/>
  <c r="Y11" i="1"/>
  <c r="J12" i="1"/>
  <c r="R12" i="1"/>
  <c r="Y12" i="1"/>
  <c r="J13" i="1"/>
  <c r="R13" i="1"/>
  <c r="Y13" i="1"/>
  <c r="J14" i="1"/>
  <c r="R14" i="1"/>
  <c r="Y14" i="1"/>
  <c r="J15" i="1"/>
  <c r="R15" i="1"/>
  <c r="Y15" i="1"/>
  <c r="J16" i="1"/>
  <c r="R16" i="1"/>
  <c r="Y16" i="1"/>
  <c r="J17" i="1"/>
  <c r="R17" i="1"/>
  <c r="Y17" i="1"/>
  <c r="J18" i="1"/>
  <c r="R18" i="1"/>
  <c r="Y18" i="1"/>
  <c r="J19" i="1"/>
  <c r="R19" i="1"/>
  <c r="Y19" i="1"/>
  <c r="R20" i="1"/>
  <c r="Y20" i="1"/>
  <c r="R21" i="1"/>
  <c r="R22" i="1"/>
  <c r="F23" i="1"/>
  <c r="G23" i="1"/>
  <c r="H23" i="1"/>
  <c r="I23" i="1"/>
  <c r="K23" i="1"/>
  <c r="L23" i="1"/>
  <c r="L29" i="1" s="1"/>
  <c r="M23" i="1"/>
  <c r="N23" i="1"/>
  <c r="O23" i="1"/>
  <c r="P23" i="1"/>
  <c r="Q23" i="1"/>
  <c r="S23" i="1"/>
  <c r="T23" i="1"/>
  <c r="U23" i="1"/>
  <c r="V23" i="1"/>
  <c r="W23" i="1"/>
  <c r="X23" i="1"/>
  <c r="J24" i="1"/>
  <c r="R24" i="1"/>
  <c r="R28" i="1" s="1"/>
  <c r="Y24" i="1"/>
  <c r="Y28" i="1" s="1"/>
  <c r="R25" i="1"/>
  <c r="Y25" i="1"/>
  <c r="J26" i="1"/>
  <c r="J28" i="1" s="1"/>
  <c r="R26" i="1"/>
  <c r="Y26" i="1"/>
  <c r="J27" i="1"/>
  <c r="R27" i="1"/>
  <c r="Y27" i="1"/>
  <c r="F28" i="1"/>
  <c r="G28" i="1"/>
  <c r="H28" i="1"/>
  <c r="I28" i="1"/>
  <c r="K28" i="1"/>
  <c r="L28" i="1"/>
  <c r="M28" i="1"/>
  <c r="N28" i="1"/>
  <c r="N29" i="1" s="1"/>
  <c r="O28" i="1"/>
  <c r="O29" i="1" s="1"/>
  <c r="P28" i="1"/>
  <c r="P29" i="1" s="1"/>
  <c r="Q28" i="1"/>
  <c r="Q29" i="1" s="1"/>
  <c r="S28" i="1"/>
  <c r="T28" i="1"/>
  <c r="U28" i="1"/>
  <c r="V28" i="1"/>
  <c r="W28" i="1"/>
  <c r="X28" i="1"/>
  <c r="F29" i="1"/>
  <c r="G29" i="1"/>
  <c r="H29" i="1"/>
  <c r="I29" i="1"/>
  <c r="M29" i="1"/>
  <c r="S29" i="1"/>
  <c r="T29" i="1"/>
  <c r="U29" i="1"/>
  <c r="V29" i="1"/>
  <c r="W29" i="1"/>
  <c r="X29" i="1"/>
  <c r="J29" i="1" l="1"/>
  <c r="Y29" i="1"/>
  <c r="R29" i="1"/>
</calcChain>
</file>

<file path=xl/sharedStrings.xml><?xml version="1.0" encoding="utf-8"?>
<sst xmlns="http://schemas.openxmlformats.org/spreadsheetml/2006/main" count="184" uniqueCount="86">
  <si>
    <t>PRODUCTOS</t>
  </si>
  <si>
    <t>SUBPRODUCTO</t>
  </si>
  <si>
    <t>Población atendida</t>
  </si>
  <si>
    <t>Entidades</t>
  </si>
  <si>
    <t>Funcionarios públicos/empleados/colaboradores</t>
  </si>
  <si>
    <t>Sexo</t>
  </si>
  <si>
    <t>Edad</t>
  </si>
  <si>
    <t>Grupo Étnico</t>
  </si>
  <si>
    <t>Mujeres</t>
  </si>
  <si>
    <t>Hombres</t>
  </si>
  <si>
    <t>Otro</t>
  </si>
  <si>
    <t>Sin registro</t>
  </si>
  <si>
    <t>Total</t>
  </si>
  <si>
    <t>0-5
Años</t>
  </si>
  <si>
    <t>No indica</t>
  </si>
  <si>
    <t>Maya</t>
  </si>
  <si>
    <t>Xinca</t>
  </si>
  <si>
    <t>Garífuna</t>
  </si>
  <si>
    <t>Niños, niñas y adolescentes prevenidos, formados e informados en materia de la violencia sexual, explotación y trata de personas</t>
  </si>
  <si>
    <t>Adultos formados e informados en materia de los delitos de violencia sexual, explotación y trata de personas</t>
  </si>
  <si>
    <t>Mestizo / Ladino</t>
  </si>
  <si>
    <t>18-30 Años</t>
  </si>
  <si>
    <t>6-13 Años</t>
  </si>
  <si>
    <t>14-17 Años</t>
  </si>
  <si>
    <t>31-59 Años</t>
  </si>
  <si>
    <t>60 + Años</t>
  </si>
  <si>
    <t>Mujeres informadas y sensibilizadas sobre la prevención de los Delitos de Explotación</t>
  </si>
  <si>
    <t xml:space="preserve">Poblacion en General </t>
  </si>
  <si>
    <t>Salon los Tulipanes Hdotel  Interontinental</t>
  </si>
  <si>
    <t>Congreso "Jovenes Nueva Generación" en Chiquimula</t>
  </si>
  <si>
    <t>Chiquimula, Guatemala</t>
  </si>
  <si>
    <t xml:space="preserve">Chiquimula, Hotel Grand Caporal, Chiquimula </t>
  </si>
  <si>
    <t>Jornada Formativa de Prevencion del delito de Trata de Personas dirigido a estudiantes del Hospital Roosvelth</t>
  </si>
  <si>
    <t>Hospital Roosvelth</t>
  </si>
  <si>
    <t>Jornada Formativa referente a desafios de la reparación digna y trasformadora  en Quetzaltenango.</t>
  </si>
  <si>
    <t>Quetzaltenango, Guatemala</t>
  </si>
  <si>
    <t>JORNADA FORMATIVA E INFORMATIVA EN MATERIA DE TRATA DE PERSONAS DIRIGIDO A ESTUDIANTES DEL INSTITUTO VICTOR MANUEL MORAGA BAUTISTA.</t>
  </si>
  <si>
    <t>Taller para la detención e identificacion para la Guia de victimas de Trata de Personas.</t>
  </si>
  <si>
    <t>Huehuetenango, Guatemala</t>
  </si>
  <si>
    <t>Universidad Landivar</t>
  </si>
  <si>
    <t>Instituto  Victor Manuel Moraga</t>
  </si>
  <si>
    <t>Jornada Informativa de la Prevenciòn de la Trata de Personas y Adhesiones a la Campaña corazon Azul</t>
  </si>
  <si>
    <t>Fundaciòn Little GIANTS, Solola  Guatemala</t>
  </si>
  <si>
    <t xml:space="preserve">Varias Entidades </t>
  </si>
  <si>
    <t>Taller de Socializacion de la Guia de Detenciòn e Identificaciòn de Vìctimas de Trata de Personas.</t>
  </si>
  <si>
    <t>Hotel Yohanys, Izabal</t>
  </si>
  <si>
    <t>Taller Formativo sobre Trata de Personas</t>
  </si>
  <si>
    <t xml:space="preserve">Museo del Holocausto </t>
  </si>
  <si>
    <t>Hotel Vista Terra  Chiquimula</t>
  </si>
  <si>
    <t xml:space="preserve">Capacitación AM Guardia de Honor a Mujeres </t>
  </si>
  <si>
    <t>Capacitación virtual</t>
  </si>
  <si>
    <t xml:space="preserve">V Congreso Regional Jóvenes Nuevas Generación </t>
  </si>
  <si>
    <t>Conferencia la Trata de Personas y el marco Juridico</t>
  </si>
  <si>
    <t>Hotel Bonifaz Quetzaltenango</t>
  </si>
  <si>
    <t>Salon de Consejo Municipal de Villa Canales</t>
  </si>
  <si>
    <t>Jornada formativa e informativa de prevención de la trata de personas como una forma de Violencia en el marco del dia Internacional de la Paz  dirigido a padres de familia del Instituto por cooperativa en aldea el Jocotillo.</t>
  </si>
  <si>
    <t xml:space="preserve">Funcionarios públicos/servidores Publicos/ Estudiantes de diferentes Universidades </t>
  </si>
  <si>
    <t>IV Simposio Internacional Trata de Personas y Trafico Ilicito de Migrantes</t>
  </si>
  <si>
    <t>Hotel Solei, Antigua Guatemala</t>
  </si>
  <si>
    <t xml:space="preserve">Personas prevenidas, sensibilizadas, formadas  e informadas en materia  de los delitos de violencia sexual, explotación y trata de personas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</si>
  <si>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Entidades públicas asesoradas y capacitadas en favor de la lucha contra la violencia sexual, explotación y trata de personas</t>
  </si>
  <si>
    <t>NIÑOS, NIÑAS Y ADOLESCENTES</t>
  </si>
  <si>
    <t xml:space="preserve">Taller de Formacion "Acceso a la Justicia" dirigido a estudiantes de la carrera de dereco del Centro Universidtario de Oriente </t>
  </si>
  <si>
    <t xml:space="preserve">Centro Universidtario de Oriente </t>
  </si>
  <si>
    <t>Centro Universidtario de Oriente  Chiquimula</t>
  </si>
  <si>
    <t>Parque de la Paz "Pescadito Ruiz"  zona 21</t>
  </si>
  <si>
    <t xml:space="preserve">Taller de formacion"Acceso  a la Justicia" en Chiquimula  dirigido a estudiantes de la Carrera de derecho, segundo grupo  </t>
  </si>
  <si>
    <t>Jornada de Capacitación sobre Trata de Personas desde el marc o Juridico a personal de la Divición especializada en investigaion Criminal de la Policía Nacional Civil</t>
  </si>
  <si>
    <t>Jornada II de Capacitación sobre Trata de Personas desde el marc o Juridico a personal de la Divición especializada en investigaion Criminal de la Policía Nacional Civil</t>
  </si>
  <si>
    <t>Webinar de la Secretaría contra la Violencia Sexual Explotación y Trata de Personas,  Curso de la Organización de Estados Americanos</t>
  </si>
  <si>
    <t xml:space="preserve">Taller Formativo en materia de Trata de Personas, dirigido a personal de la Secretaría de Obras Sociales de la Esposa del Presidente  asignado en Fuerza Aèrea Guatemalteca </t>
  </si>
  <si>
    <t>Instalaciones de Fuerza Aérea Guatemalteca</t>
  </si>
  <si>
    <t>Taller de Socializacion de la Guía de Identificacion de Victimas de Trata de Personas y Protocolo de coordinación Interinstitucional para las Victimas de Trata de Personas.</t>
  </si>
  <si>
    <t>Taller formativo e informativo a personal del Grupo de Apoyo Mutuo</t>
  </si>
  <si>
    <t>Guatemala, oficinas del Grupo de Apoyo Mutuo</t>
  </si>
  <si>
    <t>Taller fordmativo sobre trata de dpersonas dirigido a equipos Multidiciplinarios de la Secretaría de Bienestar Social de la Presidencia</t>
  </si>
  <si>
    <t>Taller formativo e informativo sobre trata de Personas dirigido a Red de Prevencion del Ministerio Público en Villa Canales</t>
  </si>
  <si>
    <t>ÚLTIMA LÍNEA</t>
  </si>
  <si>
    <t>TOTALES</t>
  </si>
  <si>
    <t>ACCIONES - BREVE DESCRIPCIÓN</t>
  </si>
  <si>
    <t>Dirección y Coordinación - Direccion Contra la Trata de Personas
(DIRTRATA)</t>
  </si>
  <si>
    <t>SUBPRODUCTO- Dirección y Coordinación</t>
  </si>
  <si>
    <t>SUB TOTAL DOS</t>
  </si>
  <si>
    <t xml:space="preserve">SUB TOTAL UNO </t>
  </si>
  <si>
    <t>SUB TOTAL 3</t>
  </si>
  <si>
    <t>Población en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</si>
</sst>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Y29"/>
  <sheetViews>
    <sheetView tabSelected="1" view="pageBreakPreview" topLeftCell="E1" zoomScale="70" zoomScaleNormal="120" zoomScaleSheetLayoutView="70" zoomScalePageLayoutView="50" workbookViewId="0">
      <selection activeCell="AC29" sqref="AC29"/>
    </sheetView>
  </sheetViews>
  <sheetFormatPr baseColWidth="10" defaultColWidth="14.42578125" defaultRowHeight="15" x14ac:dyDescent="0.25"/>
  <cols>
    <col min="1" max="1" width="21.85546875" customWidth="1"/>
    <col min="2" max="2" width="26.7109375" customWidth="1"/>
    <col min="3" max="3" width="46.5703125" customWidth="1"/>
    <col min="4" max="4" width="46.140625" customWidth="1"/>
    <col min="5" max="5" width="24.42578125" customWidth="1"/>
    <col min="6" max="6" width="21.140625" bestFit="1" customWidth="1"/>
    <col min="7" max="7" width="22.42578125" bestFit="1" customWidth="1"/>
    <col min="8" max="11" width="11.42578125" customWidth="1"/>
    <col min="12" max="14" width="19.42578125" customWidth="1"/>
    <col min="15" max="21" width="11.42578125" customWidth="1"/>
    <col min="22" max="22" width="14.7109375" bestFit="1" customWidth="1"/>
    <col min="23" max="24" width="11.42578125" customWidth="1"/>
    <col min="25" max="25" width="12.7109375" customWidth="1"/>
    <col min="26" max="28" width="10.7109375" customWidth="1"/>
  </cols>
  <sheetData>
    <row r="1" spans="1:25" x14ac:dyDescent="0.25">
      <c r="A1" t="s">
        <v>0</v>
      </c>
      <c r="B1" t="s">
        <v>1</v>
      </c>
      <c r="C1" t="s">
        <v>79</v>
      </c>
      <c r="D1" t="s">
        <v>3</v>
      </c>
      <c r="E1" t="s">
        <v>2</v>
      </c>
      <c r="F1" t="s">
        <v>5</v>
      </c>
      <c r="G1" t="s">
        <v>5</v>
      </c>
      <c r="H1" t="s">
        <v>5</v>
      </c>
      <c r="I1" t="s">
        <v>5</v>
      </c>
      <c r="J1" t="s">
        <v>5</v>
      </c>
      <c r="K1" t="s">
        <v>6</v>
      </c>
      <c r="L1" t="s">
        <v>6</v>
      </c>
      <c r="M1" t="s">
        <v>6</v>
      </c>
      <c r="N1" t="s">
        <v>6</v>
      </c>
      <c r="O1" t="s">
        <v>6</v>
      </c>
      <c r="P1" t="s">
        <v>6</v>
      </c>
      <c r="Q1" t="s">
        <v>6</v>
      </c>
      <c r="R1" t="s">
        <v>6</v>
      </c>
      <c r="S1" t="s">
        <v>7</v>
      </c>
      <c r="T1" t="s">
        <v>7</v>
      </c>
      <c r="U1" t="s">
        <v>7</v>
      </c>
      <c r="V1" t="s">
        <v>7</v>
      </c>
      <c r="W1" t="s">
        <v>7</v>
      </c>
      <c r="X1" t="s">
        <v>7</v>
      </c>
      <c r="Y1" t="s">
        <v>7</v>
      </c>
    </row>
    <row r="2" spans="1:25" x14ac:dyDescent="0.25">
      <c r="A2" t="s">
        <v>80</v>
      </c>
      <c r="B2" t="s">
        <v>81</v>
      </c>
      <c r="D2" t="s">
        <v>3</v>
      </c>
      <c r="E2" t="s">
        <v>4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  <c r="L2" t="s">
        <v>22</v>
      </c>
      <c r="M2" t="s">
        <v>23</v>
      </c>
      <c r="N2" t="s">
        <v>21</v>
      </c>
      <c r="O2" t="s">
        <v>24</v>
      </c>
      <c r="P2" t="s">
        <v>25</v>
      </c>
      <c r="Q2" t="s">
        <v>14</v>
      </c>
      <c r="R2" t="s">
        <v>12</v>
      </c>
      <c r="S2" t="s">
        <v>15</v>
      </c>
      <c r="T2" t="s">
        <v>16</v>
      </c>
      <c r="U2" t="s">
        <v>17</v>
      </c>
      <c r="V2" t="s">
        <v>20</v>
      </c>
      <c r="W2" t="s">
        <v>10</v>
      </c>
      <c r="X2" t="s">
        <v>14</v>
      </c>
      <c r="Y2" t="s">
        <v>12</v>
      </c>
    </row>
    <row r="3" spans="1:25" x14ac:dyDescent="0.25">
      <c r="A3" t="s">
        <v>59</v>
      </c>
      <c r="B3" t="s">
        <v>18</v>
      </c>
      <c r="C3" t="s">
        <v>36</v>
      </c>
      <c r="D3" t="s">
        <v>40</v>
      </c>
      <c r="E3" t="s">
        <v>61</v>
      </c>
      <c r="F3">
        <v>539</v>
      </c>
      <c r="G3">
        <v>500</v>
      </c>
      <c r="H3">
        <v>0</v>
      </c>
      <c r="I3">
        <v>0</v>
      </c>
      <c r="J3">
        <f>SUM(F3:I3)</f>
        <v>1039</v>
      </c>
      <c r="K3">
        <v>0</v>
      </c>
      <c r="L3">
        <v>622</v>
      </c>
      <c r="M3">
        <v>417</v>
      </c>
      <c r="N3">
        <v>0</v>
      </c>
      <c r="O3">
        <v>0</v>
      </c>
      <c r="P3">
        <v>0</v>
      </c>
      <c r="Q3">
        <v>0</v>
      </c>
      <c r="R3">
        <f>SUM(K3:Q3)</f>
        <v>1039</v>
      </c>
      <c r="S3">
        <v>0</v>
      </c>
      <c r="T3">
        <v>0</v>
      </c>
      <c r="U3">
        <v>0</v>
      </c>
      <c r="V3">
        <v>0</v>
      </c>
      <c r="W3">
        <v>0</v>
      </c>
      <c r="X3">
        <v>1039</v>
      </c>
      <c r="Y3">
        <f>SUM(S3:X3)</f>
        <v>1039</v>
      </c>
    </row>
    <row r="4" spans="1:25" x14ac:dyDescent="0.25">
      <c r="A4" t="s">
        <v>59</v>
      </c>
      <c r="B4" t="s">
        <v>18</v>
      </c>
      <c r="C4" t="s">
        <v>41</v>
      </c>
      <c r="D4" t="s">
        <v>42</v>
      </c>
      <c r="E4" t="s">
        <v>61</v>
      </c>
      <c r="F4">
        <v>16</v>
      </c>
      <c r="G4">
        <v>17</v>
      </c>
      <c r="H4">
        <v>0</v>
      </c>
      <c r="I4">
        <v>0</v>
      </c>
      <c r="J4">
        <f>SUM(F4:I4)</f>
        <v>33</v>
      </c>
      <c r="K4">
        <v>0</v>
      </c>
      <c r="L4">
        <v>21</v>
      </c>
      <c r="M4">
        <v>4</v>
      </c>
      <c r="N4">
        <v>1</v>
      </c>
      <c r="O4">
        <v>6</v>
      </c>
      <c r="P4">
        <v>1</v>
      </c>
      <c r="Q4">
        <v>0</v>
      </c>
      <c r="R4">
        <f t="shared" ref="R4:R27" si="0">SUM(K4:Q4)</f>
        <v>33</v>
      </c>
      <c r="S4">
        <v>6</v>
      </c>
      <c r="T4">
        <v>1</v>
      </c>
      <c r="U4">
        <v>3</v>
      </c>
      <c r="V4">
        <v>23</v>
      </c>
      <c r="W4">
        <v>0</v>
      </c>
      <c r="X4">
        <v>0</v>
      </c>
      <c r="Y4">
        <f>SUM(S4:X4)</f>
        <v>33</v>
      </c>
    </row>
    <row r="5" spans="1:25" x14ac:dyDescent="0.25">
      <c r="A5" t="s">
        <v>59</v>
      </c>
      <c r="B5" t="s">
        <v>18</v>
      </c>
      <c r="C5" t="s">
        <v>51</v>
      </c>
      <c r="D5" t="s">
        <v>65</v>
      </c>
      <c r="E5" t="s">
        <v>61</v>
      </c>
      <c r="F5">
        <v>210</v>
      </c>
      <c r="G5">
        <v>144</v>
      </c>
      <c r="H5">
        <v>0</v>
      </c>
      <c r="I5">
        <v>0</v>
      </c>
      <c r="J5">
        <v>354</v>
      </c>
      <c r="K5">
        <v>0</v>
      </c>
      <c r="L5">
        <v>0</v>
      </c>
      <c r="M5">
        <v>151</v>
      </c>
      <c r="N5">
        <v>180</v>
      </c>
      <c r="O5">
        <v>20</v>
      </c>
      <c r="P5">
        <v>3</v>
      </c>
      <c r="Q5">
        <v>0</v>
      </c>
      <c r="R5">
        <f t="shared" si="0"/>
        <v>354</v>
      </c>
      <c r="S5">
        <v>0</v>
      </c>
      <c r="T5">
        <v>0</v>
      </c>
      <c r="U5">
        <v>0</v>
      </c>
      <c r="V5">
        <v>0</v>
      </c>
      <c r="W5">
        <v>0</v>
      </c>
      <c r="X5">
        <v>354</v>
      </c>
      <c r="Y5">
        <v>354</v>
      </c>
    </row>
    <row r="6" spans="1:25" x14ac:dyDescent="0.25">
      <c r="A6" t="s">
        <v>83</v>
      </c>
      <c r="B6" t="s">
        <v>83</v>
      </c>
      <c r="C6" t="s">
        <v>83</v>
      </c>
      <c r="D6" t="s">
        <v>83</v>
      </c>
      <c r="E6" t="s">
        <v>83</v>
      </c>
      <c r="F6">
        <f>SUM(F3:F5)</f>
        <v>765</v>
      </c>
      <c r="G6">
        <f t="shared" ref="G6:Y6" si="1">SUM(G3:G5)</f>
        <v>661</v>
      </c>
      <c r="H6">
        <f t="shared" si="1"/>
        <v>0</v>
      </c>
      <c r="I6">
        <f t="shared" si="1"/>
        <v>0</v>
      </c>
      <c r="J6">
        <f t="shared" si="1"/>
        <v>1426</v>
      </c>
      <c r="K6">
        <f t="shared" si="1"/>
        <v>0</v>
      </c>
      <c r="L6">
        <f t="shared" si="1"/>
        <v>643</v>
      </c>
      <c r="M6">
        <f t="shared" si="1"/>
        <v>572</v>
      </c>
      <c r="N6">
        <f t="shared" si="1"/>
        <v>181</v>
      </c>
      <c r="O6">
        <f t="shared" si="1"/>
        <v>26</v>
      </c>
      <c r="P6">
        <f t="shared" si="1"/>
        <v>4</v>
      </c>
      <c r="Q6">
        <f t="shared" si="1"/>
        <v>0</v>
      </c>
      <c r="R6">
        <f t="shared" si="1"/>
        <v>1426</v>
      </c>
      <c r="S6">
        <f t="shared" si="1"/>
        <v>6</v>
      </c>
      <c r="T6">
        <f t="shared" si="1"/>
        <v>1</v>
      </c>
      <c r="U6">
        <f t="shared" si="1"/>
        <v>3</v>
      </c>
      <c r="V6">
        <f t="shared" si="1"/>
        <v>23</v>
      </c>
      <c r="W6">
        <f t="shared" si="1"/>
        <v>0</v>
      </c>
      <c r="X6">
        <f t="shared" si="1"/>
        <v>1393</v>
      </c>
      <c r="Y6">
        <f t="shared" si="1"/>
        <v>1426</v>
      </c>
    </row>
    <row r="7" spans="1:25" x14ac:dyDescent="0.25">
      <c r="A7" t="s">
        <v>59</v>
      </c>
      <c r="B7" t="s">
        <v>19</v>
      </c>
      <c r="C7" t="s">
        <v>62</v>
      </c>
      <c r="D7" t="s">
        <v>63</v>
      </c>
      <c r="E7" t="s">
        <v>85</v>
      </c>
      <c r="F7">
        <v>70</v>
      </c>
      <c r="G7">
        <v>40</v>
      </c>
      <c r="H7">
        <v>0</v>
      </c>
      <c r="I7">
        <v>0</v>
      </c>
      <c r="J7">
        <f>SUM(F7:I7)</f>
        <v>110</v>
      </c>
      <c r="K7">
        <v>0</v>
      </c>
      <c r="L7">
        <v>0</v>
      </c>
      <c r="M7">
        <v>0</v>
      </c>
      <c r="N7">
        <v>17</v>
      </c>
      <c r="O7">
        <v>93</v>
      </c>
      <c r="P7">
        <v>0</v>
      </c>
      <c r="Q7">
        <v>0</v>
      </c>
      <c r="R7">
        <f t="shared" si="0"/>
        <v>110</v>
      </c>
      <c r="S7">
        <v>1</v>
      </c>
      <c r="T7">
        <v>0</v>
      </c>
      <c r="U7">
        <v>0</v>
      </c>
      <c r="V7">
        <v>109</v>
      </c>
      <c r="W7">
        <v>0</v>
      </c>
      <c r="X7">
        <v>0</v>
      </c>
      <c r="Y7">
        <f>SUM(S7:X7)</f>
        <v>110</v>
      </c>
    </row>
    <row r="8" spans="1:25" x14ac:dyDescent="0.25">
      <c r="A8" t="s">
        <v>59</v>
      </c>
      <c r="B8" t="s">
        <v>19</v>
      </c>
      <c r="C8" t="s">
        <v>66</v>
      </c>
      <c r="D8" t="s">
        <v>64</v>
      </c>
      <c r="E8" t="s">
        <v>85</v>
      </c>
      <c r="F8">
        <v>84</v>
      </c>
      <c r="G8">
        <v>58</v>
      </c>
      <c r="H8">
        <v>0</v>
      </c>
      <c r="I8">
        <v>0</v>
      </c>
      <c r="J8">
        <f t="shared" ref="J8:J19" si="2">SUM(F8:I8)</f>
        <v>142</v>
      </c>
      <c r="K8">
        <v>0</v>
      </c>
      <c r="L8">
        <v>0</v>
      </c>
      <c r="M8">
        <v>0</v>
      </c>
      <c r="N8">
        <v>142</v>
      </c>
      <c r="O8">
        <v>0</v>
      </c>
      <c r="P8">
        <v>0</v>
      </c>
      <c r="Q8">
        <v>0</v>
      </c>
      <c r="R8">
        <f t="shared" si="0"/>
        <v>142</v>
      </c>
      <c r="S8">
        <v>3</v>
      </c>
      <c r="T8">
        <v>0</v>
      </c>
      <c r="U8">
        <v>0</v>
      </c>
      <c r="V8">
        <v>138</v>
      </c>
      <c r="W8">
        <v>1</v>
      </c>
      <c r="X8">
        <v>0</v>
      </c>
      <c r="Y8">
        <f t="shared" ref="Y8:Y20" si="3">SUM(S8:X8)</f>
        <v>142</v>
      </c>
    </row>
    <row r="9" spans="1:25" x14ac:dyDescent="0.25">
      <c r="A9" t="s">
        <v>59</v>
      </c>
      <c r="B9" t="s">
        <v>19</v>
      </c>
      <c r="C9" t="s">
        <v>29</v>
      </c>
      <c r="D9" t="s">
        <v>30</v>
      </c>
      <c r="E9" t="s">
        <v>85</v>
      </c>
      <c r="F9">
        <v>223</v>
      </c>
      <c r="G9">
        <v>196</v>
      </c>
      <c r="H9">
        <v>1</v>
      </c>
      <c r="I9">
        <v>0</v>
      </c>
      <c r="J9">
        <f t="shared" si="2"/>
        <v>420</v>
      </c>
      <c r="K9">
        <v>0</v>
      </c>
      <c r="L9">
        <v>17</v>
      </c>
      <c r="M9">
        <v>380</v>
      </c>
      <c r="N9">
        <v>12</v>
      </c>
      <c r="O9">
        <v>10</v>
      </c>
      <c r="P9">
        <v>1</v>
      </c>
      <c r="Q9">
        <v>0</v>
      </c>
      <c r="R9">
        <f t="shared" si="0"/>
        <v>420</v>
      </c>
      <c r="S9">
        <v>0</v>
      </c>
      <c r="T9">
        <v>2</v>
      </c>
      <c r="U9">
        <v>17</v>
      </c>
      <c r="V9">
        <v>401</v>
      </c>
      <c r="W9">
        <v>0</v>
      </c>
      <c r="X9">
        <v>0</v>
      </c>
      <c r="Y9">
        <f t="shared" si="3"/>
        <v>420</v>
      </c>
    </row>
    <row r="10" spans="1:25" x14ac:dyDescent="0.25">
      <c r="A10" t="s">
        <v>59</v>
      </c>
      <c r="B10" t="s">
        <v>19</v>
      </c>
      <c r="C10" t="s">
        <v>67</v>
      </c>
      <c r="D10" t="s">
        <v>31</v>
      </c>
      <c r="E10" t="s">
        <v>85</v>
      </c>
      <c r="F10">
        <v>2</v>
      </c>
      <c r="G10">
        <v>10</v>
      </c>
      <c r="H10">
        <v>0</v>
      </c>
      <c r="J10">
        <f t="shared" si="2"/>
        <v>12</v>
      </c>
      <c r="K10">
        <v>0</v>
      </c>
      <c r="L10">
        <v>0</v>
      </c>
      <c r="M10">
        <v>0</v>
      </c>
      <c r="N10">
        <v>3</v>
      </c>
      <c r="O10">
        <v>9</v>
      </c>
      <c r="P10">
        <v>0</v>
      </c>
      <c r="Q10">
        <v>0</v>
      </c>
      <c r="R10">
        <f t="shared" si="0"/>
        <v>12</v>
      </c>
      <c r="S10">
        <v>1</v>
      </c>
      <c r="T10">
        <v>0</v>
      </c>
      <c r="U10">
        <v>0</v>
      </c>
      <c r="V10">
        <v>11</v>
      </c>
      <c r="W10">
        <v>0</v>
      </c>
      <c r="X10">
        <v>0</v>
      </c>
      <c r="Y10">
        <f t="shared" si="3"/>
        <v>12</v>
      </c>
    </row>
    <row r="11" spans="1:25" x14ac:dyDescent="0.25">
      <c r="A11" t="s">
        <v>59</v>
      </c>
      <c r="B11" t="s">
        <v>19</v>
      </c>
      <c r="C11" t="s">
        <v>68</v>
      </c>
      <c r="D11" t="s">
        <v>31</v>
      </c>
      <c r="E11" t="s">
        <v>85</v>
      </c>
      <c r="F11">
        <v>6</v>
      </c>
      <c r="G11">
        <v>9</v>
      </c>
      <c r="H11">
        <v>0</v>
      </c>
      <c r="I11">
        <v>0</v>
      </c>
      <c r="J11">
        <f t="shared" si="2"/>
        <v>15</v>
      </c>
      <c r="K11">
        <v>0</v>
      </c>
      <c r="L11">
        <v>0</v>
      </c>
      <c r="M11">
        <v>0</v>
      </c>
      <c r="N11">
        <v>7</v>
      </c>
      <c r="O11">
        <v>8</v>
      </c>
      <c r="P11">
        <v>0</v>
      </c>
      <c r="Q11">
        <v>0</v>
      </c>
      <c r="R11">
        <f t="shared" si="0"/>
        <v>15</v>
      </c>
      <c r="S11">
        <v>1</v>
      </c>
      <c r="T11">
        <v>0</v>
      </c>
      <c r="U11">
        <v>0</v>
      </c>
      <c r="V11">
        <v>14</v>
      </c>
      <c r="W11">
        <v>0</v>
      </c>
      <c r="X11">
        <v>0</v>
      </c>
      <c r="Y11">
        <f t="shared" si="3"/>
        <v>15</v>
      </c>
    </row>
    <row r="12" spans="1:25" x14ac:dyDescent="0.25">
      <c r="A12" t="s">
        <v>59</v>
      </c>
      <c r="B12" t="s">
        <v>19</v>
      </c>
      <c r="C12" t="s">
        <v>34</v>
      </c>
      <c r="D12" t="s">
        <v>35</v>
      </c>
      <c r="E12" t="s">
        <v>85</v>
      </c>
      <c r="F12">
        <v>12</v>
      </c>
      <c r="G12">
        <v>10</v>
      </c>
      <c r="H12">
        <v>0</v>
      </c>
      <c r="I12">
        <v>0</v>
      </c>
      <c r="J12">
        <f t="shared" si="2"/>
        <v>22</v>
      </c>
      <c r="K12">
        <v>0</v>
      </c>
      <c r="L12">
        <v>0</v>
      </c>
      <c r="M12">
        <v>0</v>
      </c>
      <c r="N12">
        <v>6</v>
      </c>
      <c r="O12">
        <v>16</v>
      </c>
      <c r="P12">
        <v>0</v>
      </c>
      <c r="Q12">
        <v>0</v>
      </c>
      <c r="R12">
        <f t="shared" si="0"/>
        <v>22</v>
      </c>
      <c r="S12">
        <v>3</v>
      </c>
      <c r="T12">
        <v>0</v>
      </c>
      <c r="U12">
        <v>0</v>
      </c>
      <c r="V12">
        <v>19</v>
      </c>
      <c r="W12">
        <v>0</v>
      </c>
      <c r="X12">
        <v>0</v>
      </c>
      <c r="Y12">
        <f t="shared" si="3"/>
        <v>22</v>
      </c>
    </row>
    <row r="13" spans="1:25" x14ac:dyDescent="0.25">
      <c r="A13" t="s">
        <v>59</v>
      </c>
      <c r="B13" t="s">
        <v>19</v>
      </c>
      <c r="C13" t="s">
        <v>37</v>
      </c>
      <c r="D13" t="s">
        <v>38</v>
      </c>
      <c r="E13" t="s">
        <v>85</v>
      </c>
      <c r="F13">
        <v>100</v>
      </c>
      <c r="G13">
        <v>71</v>
      </c>
      <c r="H13">
        <v>0</v>
      </c>
      <c r="I13">
        <v>0</v>
      </c>
      <c r="J13">
        <f t="shared" si="2"/>
        <v>171</v>
      </c>
      <c r="K13">
        <v>0</v>
      </c>
      <c r="L13">
        <v>0</v>
      </c>
      <c r="M13">
        <v>0</v>
      </c>
      <c r="N13">
        <v>0</v>
      </c>
      <c r="O13">
        <v>171</v>
      </c>
      <c r="P13">
        <v>0</v>
      </c>
      <c r="Q13">
        <v>0</v>
      </c>
      <c r="R13">
        <f t="shared" si="0"/>
        <v>171</v>
      </c>
      <c r="S13">
        <v>0</v>
      </c>
      <c r="T13">
        <v>0</v>
      </c>
      <c r="U13">
        <v>0</v>
      </c>
      <c r="V13">
        <v>171</v>
      </c>
      <c r="W13">
        <v>0</v>
      </c>
      <c r="X13">
        <v>0</v>
      </c>
      <c r="Y13">
        <f t="shared" si="3"/>
        <v>171</v>
      </c>
    </row>
    <row r="14" spans="1:25" x14ac:dyDescent="0.25">
      <c r="A14" t="s">
        <v>59</v>
      </c>
      <c r="B14" t="s">
        <v>19</v>
      </c>
      <c r="C14" t="s">
        <v>55</v>
      </c>
      <c r="D14" t="s">
        <v>39</v>
      </c>
      <c r="E14" t="s">
        <v>85</v>
      </c>
      <c r="F14">
        <v>104</v>
      </c>
      <c r="G14">
        <v>50</v>
      </c>
      <c r="H14">
        <v>0</v>
      </c>
      <c r="I14">
        <v>0</v>
      </c>
      <c r="J14">
        <f t="shared" si="2"/>
        <v>154</v>
      </c>
      <c r="K14">
        <v>0</v>
      </c>
      <c r="L14">
        <v>0</v>
      </c>
      <c r="M14">
        <v>6</v>
      </c>
      <c r="N14">
        <v>148</v>
      </c>
      <c r="O14">
        <v>0</v>
      </c>
      <c r="P14">
        <v>0</v>
      </c>
      <c r="Q14">
        <v>0</v>
      </c>
      <c r="R14">
        <f t="shared" si="0"/>
        <v>154</v>
      </c>
      <c r="S14">
        <v>2</v>
      </c>
      <c r="T14">
        <v>0</v>
      </c>
      <c r="U14">
        <v>0</v>
      </c>
      <c r="V14">
        <v>0</v>
      </c>
      <c r="W14">
        <v>152</v>
      </c>
      <c r="X14">
        <v>0</v>
      </c>
      <c r="Y14">
        <f t="shared" si="3"/>
        <v>154</v>
      </c>
    </row>
    <row r="15" spans="1:25" x14ac:dyDescent="0.25">
      <c r="A15" t="s">
        <v>59</v>
      </c>
      <c r="B15" t="s">
        <v>19</v>
      </c>
      <c r="C15" t="s">
        <v>69</v>
      </c>
      <c r="D15" t="s">
        <v>43</v>
      </c>
      <c r="E15" t="s">
        <v>85</v>
      </c>
      <c r="F15">
        <v>918</v>
      </c>
      <c r="G15">
        <v>492</v>
      </c>
      <c r="H15">
        <v>0</v>
      </c>
      <c r="I15">
        <v>0</v>
      </c>
      <c r="J15">
        <f>SUM(F15:I15)</f>
        <v>1410</v>
      </c>
      <c r="K15">
        <v>0</v>
      </c>
      <c r="L15">
        <v>0</v>
      </c>
      <c r="M15">
        <v>164</v>
      </c>
      <c r="N15">
        <v>519</v>
      </c>
      <c r="O15">
        <v>269</v>
      </c>
      <c r="P15">
        <v>58</v>
      </c>
      <c r="Q15">
        <v>400</v>
      </c>
      <c r="R15">
        <f t="shared" si="0"/>
        <v>1410</v>
      </c>
      <c r="S15">
        <v>89</v>
      </c>
      <c r="T15">
        <v>35</v>
      </c>
      <c r="U15">
        <v>52</v>
      </c>
      <c r="V15">
        <v>765</v>
      </c>
      <c r="W15">
        <v>53</v>
      </c>
      <c r="X15">
        <v>416</v>
      </c>
      <c r="Y15">
        <f>SUM(S15:X15)</f>
        <v>1410</v>
      </c>
    </row>
    <row r="16" spans="1:25" x14ac:dyDescent="0.25">
      <c r="A16" t="s">
        <v>59</v>
      </c>
      <c r="B16" t="s">
        <v>19</v>
      </c>
      <c r="C16" t="s">
        <v>70</v>
      </c>
      <c r="D16" t="s">
        <v>71</v>
      </c>
      <c r="E16" t="s">
        <v>85</v>
      </c>
      <c r="F16">
        <v>18</v>
      </c>
      <c r="G16">
        <v>3</v>
      </c>
      <c r="H16">
        <v>1</v>
      </c>
      <c r="I16">
        <v>0</v>
      </c>
      <c r="J16">
        <f t="shared" si="2"/>
        <v>22</v>
      </c>
      <c r="K16">
        <v>0</v>
      </c>
      <c r="L16">
        <v>0</v>
      </c>
      <c r="M16">
        <v>0</v>
      </c>
      <c r="N16">
        <v>2</v>
      </c>
      <c r="O16">
        <v>20</v>
      </c>
      <c r="P16">
        <v>0</v>
      </c>
      <c r="Q16">
        <v>0</v>
      </c>
      <c r="R16">
        <f t="shared" si="0"/>
        <v>22</v>
      </c>
      <c r="S16">
        <v>0</v>
      </c>
      <c r="T16">
        <v>0</v>
      </c>
      <c r="U16">
        <v>0</v>
      </c>
      <c r="V16">
        <v>0</v>
      </c>
      <c r="W16">
        <v>22</v>
      </c>
      <c r="X16">
        <v>0</v>
      </c>
      <c r="Y16">
        <f t="shared" si="3"/>
        <v>22</v>
      </c>
    </row>
    <row r="17" spans="1:25" x14ac:dyDescent="0.25">
      <c r="A17" t="s">
        <v>59</v>
      </c>
      <c r="B17" t="s">
        <v>19</v>
      </c>
      <c r="C17" t="s">
        <v>44</v>
      </c>
      <c r="D17" t="s">
        <v>45</v>
      </c>
      <c r="E17" t="s">
        <v>85</v>
      </c>
      <c r="F17">
        <v>44</v>
      </c>
      <c r="G17">
        <v>19</v>
      </c>
      <c r="H17">
        <v>0</v>
      </c>
      <c r="I17">
        <v>0</v>
      </c>
      <c r="J17">
        <f t="shared" si="2"/>
        <v>63</v>
      </c>
      <c r="K17">
        <v>0</v>
      </c>
      <c r="L17">
        <v>0</v>
      </c>
      <c r="M17">
        <v>0</v>
      </c>
      <c r="N17">
        <v>3</v>
      </c>
      <c r="O17">
        <v>60</v>
      </c>
      <c r="P17">
        <v>0</v>
      </c>
      <c r="Q17">
        <v>0</v>
      </c>
      <c r="R17">
        <f t="shared" si="0"/>
        <v>63</v>
      </c>
      <c r="S17">
        <v>0</v>
      </c>
      <c r="T17">
        <v>0</v>
      </c>
      <c r="U17">
        <v>0</v>
      </c>
      <c r="V17">
        <v>63</v>
      </c>
      <c r="W17">
        <v>0</v>
      </c>
      <c r="X17">
        <v>0</v>
      </c>
      <c r="Y17">
        <f t="shared" si="3"/>
        <v>63</v>
      </c>
    </row>
    <row r="18" spans="1:25" x14ac:dyDescent="0.25">
      <c r="A18" t="s">
        <v>59</v>
      </c>
      <c r="B18" t="s">
        <v>19</v>
      </c>
      <c r="C18" t="s">
        <v>46</v>
      </c>
      <c r="D18" t="s">
        <v>47</v>
      </c>
      <c r="E18" t="s">
        <v>85</v>
      </c>
      <c r="F18">
        <v>8</v>
      </c>
      <c r="G18">
        <v>7</v>
      </c>
      <c r="H18">
        <v>0</v>
      </c>
      <c r="I18">
        <v>0</v>
      </c>
      <c r="J18">
        <f t="shared" si="2"/>
        <v>15</v>
      </c>
      <c r="K18">
        <v>0</v>
      </c>
      <c r="L18">
        <v>0</v>
      </c>
      <c r="M18">
        <v>0</v>
      </c>
      <c r="N18">
        <v>8</v>
      </c>
      <c r="O18">
        <v>5</v>
      </c>
      <c r="P18">
        <v>2</v>
      </c>
      <c r="Q18">
        <v>0</v>
      </c>
      <c r="R18">
        <f t="shared" si="0"/>
        <v>15</v>
      </c>
      <c r="S18">
        <v>0</v>
      </c>
      <c r="T18">
        <v>0</v>
      </c>
      <c r="U18">
        <v>0</v>
      </c>
      <c r="V18">
        <v>0</v>
      </c>
      <c r="W18">
        <v>14</v>
      </c>
      <c r="X18">
        <v>1</v>
      </c>
      <c r="Y18">
        <f t="shared" si="3"/>
        <v>15</v>
      </c>
    </row>
    <row r="19" spans="1:25" x14ac:dyDescent="0.25">
      <c r="A19" t="s">
        <v>59</v>
      </c>
      <c r="B19" t="s">
        <v>19</v>
      </c>
      <c r="C19" t="s">
        <v>72</v>
      </c>
      <c r="D19" t="s">
        <v>48</v>
      </c>
      <c r="E19" t="s">
        <v>85</v>
      </c>
      <c r="F19">
        <v>20</v>
      </c>
      <c r="G19">
        <v>10</v>
      </c>
      <c r="H19">
        <v>0</v>
      </c>
      <c r="I19">
        <v>0</v>
      </c>
      <c r="J19">
        <f t="shared" si="2"/>
        <v>30</v>
      </c>
      <c r="K19">
        <v>0</v>
      </c>
      <c r="L19">
        <v>0</v>
      </c>
      <c r="M19">
        <v>0</v>
      </c>
      <c r="N19">
        <v>9</v>
      </c>
      <c r="O19">
        <v>20</v>
      </c>
      <c r="P19">
        <v>1</v>
      </c>
      <c r="Q19">
        <v>0</v>
      </c>
      <c r="R19">
        <f>SUM(K19:Q19)</f>
        <v>30</v>
      </c>
      <c r="S19">
        <v>0</v>
      </c>
      <c r="T19">
        <v>0</v>
      </c>
      <c r="U19">
        <v>0</v>
      </c>
      <c r="V19">
        <v>29</v>
      </c>
      <c r="W19">
        <v>1</v>
      </c>
      <c r="X19">
        <v>0</v>
      </c>
      <c r="Y19">
        <f t="shared" si="3"/>
        <v>30</v>
      </c>
    </row>
    <row r="20" spans="1:25" x14ac:dyDescent="0.25">
      <c r="A20" t="s">
        <v>59</v>
      </c>
      <c r="B20" t="s">
        <v>19</v>
      </c>
      <c r="C20" t="s">
        <v>52</v>
      </c>
      <c r="D20" t="s">
        <v>53</v>
      </c>
      <c r="E20" t="s">
        <v>85</v>
      </c>
      <c r="F20">
        <v>9</v>
      </c>
      <c r="G20">
        <v>20</v>
      </c>
      <c r="H20">
        <v>0</v>
      </c>
      <c r="I20">
        <v>0</v>
      </c>
      <c r="J20">
        <v>29</v>
      </c>
      <c r="K20">
        <v>0</v>
      </c>
      <c r="L20">
        <v>0</v>
      </c>
      <c r="M20">
        <v>0</v>
      </c>
      <c r="N20">
        <v>6</v>
      </c>
      <c r="O20">
        <v>23</v>
      </c>
      <c r="P20">
        <v>0</v>
      </c>
      <c r="Q20">
        <v>0</v>
      </c>
      <c r="R20">
        <f t="shared" si="0"/>
        <v>29</v>
      </c>
      <c r="S20">
        <v>0</v>
      </c>
      <c r="T20">
        <v>0</v>
      </c>
      <c r="U20">
        <v>0</v>
      </c>
      <c r="V20">
        <v>29</v>
      </c>
      <c r="W20">
        <v>0</v>
      </c>
      <c r="X20">
        <v>0</v>
      </c>
      <c r="Y20">
        <f t="shared" si="3"/>
        <v>29</v>
      </c>
    </row>
    <row r="21" spans="1:25" x14ac:dyDescent="0.25">
      <c r="A21" t="s">
        <v>59</v>
      </c>
      <c r="B21" t="s">
        <v>19</v>
      </c>
      <c r="C21" t="s">
        <v>73</v>
      </c>
      <c r="D21" t="s">
        <v>74</v>
      </c>
      <c r="E21" t="s">
        <v>85</v>
      </c>
      <c r="F21">
        <v>6</v>
      </c>
      <c r="G21">
        <v>2</v>
      </c>
      <c r="H21">
        <v>0</v>
      </c>
      <c r="I21">
        <v>0</v>
      </c>
      <c r="J21">
        <v>8</v>
      </c>
      <c r="K21">
        <v>0</v>
      </c>
      <c r="L21">
        <v>0</v>
      </c>
      <c r="M21">
        <v>0</v>
      </c>
      <c r="N21">
        <v>6</v>
      </c>
      <c r="O21">
        <v>2</v>
      </c>
      <c r="P21">
        <v>0</v>
      </c>
      <c r="Q21">
        <v>0</v>
      </c>
      <c r="R21">
        <f t="shared" si="0"/>
        <v>8</v>
      </c>
      <c r="S21">
        <v>0</v>
      </c>
      <c r="T21">
        <v>0</v>
      </c>
      <c r="U21">
        <v>0</v>
      </c>
      <c r="V21">
        <v>6</v>
      </c>
      <c r="W21">
        <v>0</v>
      </c>
      <c r="X21">
        <v>2</v>
      </c>
      <c r="Y21">
        <v>8</v>
      </c>
    </row>
    <row r="22" spans="1:25" x14ac:dyDescent="0.25">
      <c r="A22" t="s">
        <v>59</v>
      </c>
      <c r="B22" t="s">
        <v>19</v>
      </c>
      <c r="C22" t="s">
        <v>57</v>
      </c>
      <c r="D22" t="s">
        <v>58</v>
      </c>
      <c r="E22" t="s">
        <v>56</v>
      </c>
      <c r="F22">
        <v>120</v>
      </c>
      <c r="G22">
        <v>89</v>
      </c>
      <c r="H22">
        <v>0</v>
      </c>
      <c r="I22">
        <v>0</v>
      </c>
      <c r="J22">
        <v>209</v>
      </c>
      <c r="K22">
        <v>0</v>
      </c>
      <c r="L22">
        <v>0</v>
      </c>
      <c r="M22">
        <v>0</v>
      </c>
      <c r="N22">
        <v>100</v>
      </c>
      <c r="O22">
        <v>100</v>
      </c>
      <c r="P22">
        <v>9</v>
      </c>
      <c r="Q22">
        <v>0</v>
      </c>
      <c r="R22">
        <f t="shared" si="0"/>
        <v>209</v>
      </c>
      <c r="S22">
        <v>0</v>
      </c>
      <c r="T22">
        <v>0</v>
      </c>
      <c r="U22">
        <v>0</v>
      </c>
      <c r="V22">
        <v>0</v>
      </c>
      <c r="W22">
        <v>0</v>
      </c>
      <c r="X22">
        <v>209</v>
      </c>
      <c r="Y22">
        <v>209</v>
      </c>
    </row>
    <row r="23" spans="1:25" x14ac:dyDescent="0.25">
      <c r="A23" t="s">
        <v>82</v>
      </c>
      <c r="B23" t="s">
        <v>82</v>
      </c>
      <c r="C23" t="s">
        <v>82</v>
      </c>
      <c r="D23" t="s">
        <v>82</v>
      </c>
      <c r="E23" t="s">
        <v>82</v>
      </c>
      <c r="F23">
        <f>SUM(F7:F22)</f>
        <v>1744</v>
      </c>
      <c r="G23">
        <f t="shared" ref="G23:Y23" si="4">SUM(G7:G22)</f>
        <v>1086</v>
      </c>
      <c r="H23">
        <f t="shared" si="4"/>
        <v>2</v>
      </c>
      <c r="I23">
        <f t="shared" si="4"/>
        <v>0</v>
      </c>
      <c r="J23">
        <f t="shared" si="4"/>
        <v>2832</v>
      </c>
      <c r="K23">
        <f t="shared" si="4"/>
        <v>0</v>
      </c>
      <c r="L23">
        <f t="shared" si="4"/>
        <v>17</v>
      </c>
      <c r="M23">
        <f t="shared" si="4"/>
        <v>550</v>
      </c>
      <c r="N23">
        <f t="shared" si="4"/>
        <v>988</v>
      </c>
      <c r="O23">
        <f t="shared" si="4"/>
        <v>806</v>
      </c>
      <c r="P23">
        <f t="shared" si="4"/>
        <v>71</v>
      </c>
      <c r="Q23">
        <f t="shared" si="4"/>
        <v>400</v>
      </c>
      <c r="R23">
        <f t="shared" si="4"/>
        <v>2832</v>
      </c>
      <c r="S23">
        <f t="shared" si="4"/>
        <v>100</v>
      </c>
      <c r="T23">
        <f t="shared" si="4"/>
        <v>37</v>
      </c>
      <c r="U23">
        <f t="shared" si="4"/>
        <v>69</v>
      </c>
      <c r="V23">
        <f t="shared" si="4"/>
        <v>1755</v>
      </c>
      <c r="W23">
        <f t="shared" si="4"/>
        <v>243</v>
      </c>
      <c r="X23">
        <f t="shared" si="4"/>
        <v>628</v>
      </c>
      <c r="Y23">
        <f t="shared" si="4"/>
        <v>2832</v>
      </c>
    </row>
    <row r="24" spans="1:25" x14ac:dyDescent="0.25">
      <c r="A24" t="s">
        <v>60</v>
      </c>
      <c r="B24" t="s">
        <v>26</v>
      </c>
      <c r="C24" t="s">
        <v>75</v>
      </c>
      <c r="D24" t="s">
        <v>28</v>
      </c>
      <c r="E24" t="s">
        <v>27</v>
      </c>
      <c r="F24">
        <v>17</v>
      </c>
      <c r="G24">
        <v>0</v>
      </c>
      <c r="H24">
        <v>0</v>
      </c>
      <c r="I24">
        <v>0</v>
      </c>
      <c r="J24">
        <f t="shared" ref="J24:J27" si="5">SUM(F24:I24)</f>
        <v>17</v>
      </c>
      <c r="K24">
        <v>0</v>
      </c>
      <c r="L24">
        <v>0</v>
      </c>
      <c r="M24">
        <v>0</v>
      </c>
      <c r="N24">
        <v>4</v>
      </c>
      <c r="O24">
        <v>12</v>
      </c>
      <c r="P24">
        <v>1</v>
      </c>
      <c r="Q24">
        <v>0</v>
      </c>
      <c r="R24">
        <f t="shared" si="0"/>
        <v>17</v>
      </c>
      <c r="S24">
        <v>0</v>
      </c>
      <c r="T24">
        <v>0</v>
      </c>
      <c r="U24">
        <v>0</v>
      </c>
      <c r="V24">
        <v>17</v>
      </c>
      <c r="W24">
        <v>0</v>
      </c>
      <c r="X24">
        <v>0</v>
      </c>
      <c r="Y24">
        <f t="shared" ref="Y24:Y27" si="6">SUM(S24:X24)</f>
        <v>17</v>
      </c>
    </row>
    <row r="25" spans="1:25" x14ac:dyDescent="0.25">
      <c r="A25" t="s">
        <v>60</v>
      </c>
      <c r="B25" t="s">
        <v>26</v>
      </c>
      <c r="C25" t="s">
        <v>32</v>
      </c>
      <c r="D25" t="s">
        <v>33</v>
      </c>
      <c r="E25" t="s">
        <v>27</v>
      </c>
      <c r="F25">
        <v>81</v>
      </c>
      <c r="G25">
        <v>0</v>
      </c>
      <c r="H25">
        <v>0</v>
      </c>
      <c r="I25">
        <v>0</v>
      </c>
      <c r="J25">
        <v>81</v>
      </c>
      <c r="K25">
        <v>0</v>
      </c>
      <c r="L25">
        <v>0</v>
      </c>
      <c r="M25">
        <v>0</v>
      </c>
      <c r="N25">
        <v>79</v>
      </c>
      <c r="O25">
        <v>2</v>
      </c>
      <c r="P25">
        <v>0</v>
      </c>
      <c r="Q25">
        <v>0</v>
      </c>
      <c r="R25">
        <f t="shared" si="0"/>
        <v>81</v>
      </c>
      <c r="S25">
        <v>6</v>
      </c>
      <c r="T25">
        <v>0</v>
      </c>
      <c r="U25">
        <v>0</v>
      </c>
      <c r="V25">
        <v>75</v>
      </c>
      <c r="W25">
        <v>0</v>
      </c>
      <c r="X25">
        <v>0</v>
      </c>
      <c r="Y25">
        <f t="shared" si="6"/>
        <v>81</v>
      </c>
    </row>
    <row r="26" spans="1:25" x14ac:dyDescent="0.25">
      <c r="A26" t="s">
        <v>60</v>
      </c>
      <c r="B26" t="s">
        <v>26</v>
      </c>
      <c r="C26" t="s">
        <v>49</v>
      </c>
      <c r="D26" t="s">
        <v>50</v>
      </c>
      <c r="E26" t="s">
        <v>27</v>
      </c>
      <c r="F26">
        <v>128</v>
      </c>
      <c r="G26">
        <v>0</v>
      </c>
      <c r="H26">
        <v>0</v>
      </c>
      <c r="I26">
        <v>0</v>
      </c>
      <c r="J26">
        <f t="shared" si="5"/>
        <v>128</v>
      </c>
      <c r="K26">
        <v>0</v>
      </c>
      <c r="L26">
        <v>0</v>
      </c>
      <c r="M26">
        <v>0</v>
      </c>
      <c r="N26">
        <v>15</v>
      </c>
      <c r="O26">
        <v>112</v>
      </c>
      <c r="P26">
        <v>1</v>
      </c>
      <c r="Q26">
        <v>0</v>
      </c>
      <c r="R26">
        <f t="shared" si="0"/>
        <v>128</v>
      </c>
      <c r="S26">
        <v>0</v>
      </c>
      <c r="T26">
        <v>0</v>
      </c>
      <c r="U26">
        <v>0</v>
      </c>
      <c r="V26">
        <v>128</v>
      </c>
      <c r="W26">
        <v>0</v>
      </c>
      <c r="X26">
        <v>0</v>
      </c>
      <c r="Y26">
        <f t="shared" si="6"/>
        <v>128</v>
      </c>
    </row>
    <row r="27" spans="1:25" x14ac:dyDescent="0.25">
      <c r="A27" t="s">
        <v>60</v>
      </c>
      <c r="B27" t="s">
        <v>26</v>
      </c>
      <c r="C27" t="s">
        <v>76</v>
      </c>
      <c r="D27" t="s">
        <v>54</v>
      </c>
      <c r="E27" t="s">
        <v>27</v>
      </c>
      <c r="F27">
        <v>9</v>
      </c>
      <c r="G27">
        <v>0</v>
      </c>
      <c r="H27">
        <v>0</v>
      </c>
      <c r="I27">
        <v>0</v>
      </c>
      <c r="J27">
        <f t="shared" si="5"/>
        <v>9</v>
      </c>
      <c r="K27">
        <v>0</v>
      </c>
      <c r="L27">
        <v>0</v>
      </c>
      <c r="M27">
        <v>0</v>
      </c>
      <c r="N27">
        <v>0</v>
      </c>
      <c r="O27">
        <v>9</v>
      </c>
      <c r="P27">
        <v>0</v>
      </c>
      <c r="Q27">
        <v>0</v>
      </c>
      <c r="R27">
        <f t="shared" si="0"/>
        <v>9</v>
      </c>
      <c r="S27">
        <v>0</v>
      </c>
      <c r="T27">
        <v>0</v>
      </c>
      <c r="U27">
        <v>0</v>
      </c>
      <c r="V27">
        <v>9</v>
      </c>
      <c r="W27">
        <v>0</v>
      </c>
      <c r="X27">
        <v>0</v>
      </c>
      <c r="Y27">
        <f t="shared" si="6"/>
        <v>9</v>
      </c>
    </row>
    <row r="28" spans="1:25" x14ac:dyDescent="0.25">
      <c r="A28" t="s">
        <v>84</v>
      </c>
      <c r="B28" t="s">
        <v>84</v>
      </c>
      <c r="C28" t="s">
        <v>84</v>
      </c>
      <c r="D28" t="s">
        <v>84</v>
      </c>
      <c r="E28" t="s">
        <v>84</v>
      </c>
      <c r="F28">
        <f>SUM(F24:F27)</f>
        <v>235</v>
      </c>
      <c r="G28">
        <f t="shared" ref="G28:Y28" si="7">SUM(G24:G27)</f>
        <v>0</v>
      </c>
      <c r="H28">
        <f t="shared" si="7"/>
        <v>0</v>
      </c>
      <c r="I28">
        <f t="shared" si="7"/>
        <v>0</v>
      </c>
      <c r="J28">
        <f t="shared" si="7"/>
        <v>235</v>
      </c>
      <c r="K28">
        <f t="shared" si="7"/>
        <v>0</v>
      </c>
      <c r="L28">
        <f t="shared" si="7"/>
        <v>0</v>
      </c>
      <c r="M28">
        <f t="shared" si="7"/>
        <v>0</v>
      </c>
      <c r="N28">
        <f t="shared" si="7"/>
        <v>98</v>
      </c>
      <c r="O28">
        <f t="shared" si="7"/>
        <v>135</v>
      </c>
      <c r="P28">
        <f t="shared" si="7"/>
        <v>2</v>
      </c>
      <c r="Q28">
        <f t="shared" si="7"/>
        <v>0</v>
      </c>
      <c r="R28">
        <f t="shared" si="7"/>
        <v>235</v>
      </c>
      <c r="S28">
        <f t="shared" si="7"/>
        <v>6</v>
      </c>
      <c r="T28">
        <f t="shared" si="7"/>
        <v>0</v>
      </c>
      <c r="U28">
        <f t="shared" si="7"/>
        <v>0</v>
      </c>
      <c r="V28">
        <f t="shared" si="7"/>
        <v>229</v>
      </c>
      <c r="W28">
        <f t="shared" si="7"/>
        <v>0</v>
      </c>
      <c r="X28">
        <f t="shared" si="7"/>
        <v>0</v>
      </c>
      <c r="Y28">
        <f t="shared" si="7"/>
        <v>235</v>
      </c>
    </row>
    <row r="29" spans="1:25" x14ac:dyDescent="0.25">
      <c r="A29" t="s">
        <v>77</v>
      </c>
      <c r="B29" t="s">
        <v>77</v>
      </c>
      <c r="C29" t="s">
        <v>77</v>
      </c>
      <c r="D29" t="s">
        <v>77</v>
      </c>
      <c r="E29" t="s">
        <v>78</v>
      </c>
      <c r="F29">
        <f>SUM(F28+F23+F6)</f>
        <v>2744</v>
      </c>
      <c r="G29">
        <f t="shared" ref="G29:J29" si="8">SUM(G28+G23+G6)</f>
        <v>1747</v>
      </c>
      <c r="H29">
        <f t="shared" si="8"/>
        <v>2</v>
      </c>
      <c r="I29">
        <f t="shared" si="8"/>
        <v>0</v>
      </c>
      <c r="J29">
        <f t="shared" si="8"/>
        <v>4493</v>
      </c>
      <c r="K29">
        <f>SUM(K28+K23+K6)</f>
        <v>0</v>
      </c>
      <c r="L29">
        <f>SUM(L28+L23+L6)</f>
        <v>660</v>
      </c>
      <c r="M29">
        <f t="shared" ref="M29:R29" si="9">SUM(M28+M23+M6)</f>
        <v>1122</v>
      </c>
      <c r="N29">
        <f t="shared" si="9"/>
        <v>1267</v>
      </c>
      <c r="O29">
        <f t="shared" si="9"/>
        <v>967</v>
      </c>
      <c r="P29">
        <f t="shared" si="9"/>
        <v>77</v>
      </c>
      <c r="Q29">
        <f t="shared" si="9"/>
        <v>400</v>
      </c>
      <c r="R29">
        <f t="shared" si="9"/>
        <v>4493</v>
      </c>
      <c r="S29">
        <f>SUM(S28+S23+S6)</f>
        <v>112</v>
      </c>
      <c r="T29">
        <f>SUM(T28+T23+T6)</f>
        <v>38</v>
      </c>
      <c r="U29">
        <f t="shared" ref="U29" si="10">SUM(U28+U23+U6)</f>
        <v>72</v>
      </c>
      <c r="V29">
        <f t="shared" ref="V29" si="11">SUM(V28+V23+V6)</f>
        <v>2007</v>
      </c>
      <c r="W29">
        <f t="shared" ref="W29" si="12">SUM(W28+W23+W6)</f>
        <v>243</v>
      </c>
      <c r="X29">
        <f t="shared" ref="X29" si="13">SUM(X28+X23+X6)</f>
        <v>2021</v>
      </c>
      <c r="Y29">
        <f t="shared" ref="Y29" si="14">SUM(Y28+Y23+Y6)</f>
        <v>4493</v>
      </c>
    </row>
  </sheetData>
  <pageMargins left="0.25" right="0.25" top="0.75" bottom="0.75" header="0" footer="0"/>
  <pageSetup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TERCER  CUATRIMESTRE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Dania Bustamante</dc:creator>
  <cp:lastModifiedBy>Alejandra Chán</cp:lastModifiedBy>
  <cp:lastPrinted>2023-01-11T15:39:14Z</cp:lastPrinted>
  <dcterms:created xsi:type="dcterms:W3CDTF">2019-03-26T20:32:13Z</dcterms:created>
  <dcterms:modified xsi:type="dcterms:W3CDTF">2024-01-23T21:49:47Z</dcterms:modified>
</cp:coreProperties>
</file>