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.chan\Desktop\ARCHIVO UIP\UIP 2026\COMITÉS\DATOS ABIERTOS\DTP\"/>
    </mc:Choice>
  </mc:AlternateContent>
  <bookViews>
    <workbookView xWindow="0" yWindow="0" windowWidth="28800" windowHeight="11610"/>
  </bookViews>
  <sheets>
    <sheet name="3ER  CUATRIMESTRE (3)" sheetId="4" r:id="rId1"/>
    <sheet name="Hoja2" sheetId="2" state="hidden" r:id="rId2"/>
  </sheets>
  <definedNames>
    <definedName name="_xlnm._FilterDatabase" localSheetId="0" hidden="1">'3ER  CUATRIMESTRE (3)'!$A$1:$CV$8</definedName>
    <definedName name="_xlnm.Print_Titles" localSheetId="0">'3ER  CUATRIMESTRE (3)'!$1:$3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4" l="1"/>
  <c r="CN8" i="4" l="1"/>
  <c r="CM8" i="4"/>
  <c r="CL8" i="4"/>
  <c r="CJ8" i="4"/>
  <c r="CI8" i="4"/>
  <c r="CH8" i="4"/>
  <c r="CF8" i="4"/>
  <c r="CE8" i="4"/>
  <c r="CD8" i="4"/>
  <c r="CB8" i="4"/>
  <c r="CA8" i="4"/>
  <c r="BZ8" i="4"/>
  <c r="BX8" i="4"/>
  <c r="BW8" i="4"/>
  <c r="BV8" i="4"/>
  <c r="BT8" i="4"/>
  <c r="BS8" i="4"/>
  <c r="BR8" i="4"/>
  <c r="BP8" i="4"/>
  <c r="BO8" i="4"/>
  <c r="BN8" i="4"/>
  <c r="BL8" i="4"/>
  <c r="BK8" i="4"/>
  <c r="BJ8" i="4"/>
  <c r="BE8" i="4"/>
  <c r="BD8" i="4"/>
  <c r="BC8" i="4"/>
  <c r="AW8" i="4"/>
  <c r="AV8" i="4"/>
  <c r="AU8" i="4"/>
  <c r="AX8" i="4" s="1"/>
  <c r="AS8" i="4"/>
  <c r="AR8" i="4"/>
  <c r="AQ8" i="4"/>
  <c r="AO8" i="4"/>
  <c r="AN8" i="4"/>
  <c r="AM8" i="4"/>
  <c r="AG8" i="4"/>
  <c r="AF8" i="4"/>
  <c r="AE8" i="4"/>
  <c r="AC8" i="4"/>
  <c r="AB8" i="4"/>
  <c r="AA8" i="4"/>
  <c r="Y8" i="4"/>
  <c r="X8" i="4"/>
  <c r="W8" i="4"/>
  <c r="U8" i="4"/>
  <c r="T8" i="4"/>
  <c r="S8" i="4"/>
  <c r="Q8" i="4"/>
  <c r="P8" i="4"/>
  <c r="O8" i="4"/>
  <c r="M8" i="4"/>
  <c r="L8" i="4"/>
  <c r="K8" i="4"/>
  <c r="CO7" i="4"/>
  <c r="CK7" i="4"/>
  <c r="CG7" i="4"/>
  <c r="CC7" i="4"/>
  <c r="BY7" i="4"/>
  <c r="BU7" i="4"/>
  <c r="BQ7" i="4"/>
  <c r="BM7" i="4"/>
  <c r="BF7" i="4"/>
  <c r="AX7" i="4"/>
  <c r="AT7" i="4"/>
  <c r="AP7" i="4"/>
  <c r="AK7" i="4"/>
  <c r="CR7" i="4" s="1"/>
  <c r="CV7" i="4" s="1"/>
  <c r="AJ7" i="4"/>
  <c r="AZ7" i="4" s="1"/>
  <c r="BH7" i="4" s="1"/>
  <c r="AI7" i="4"/>
  <c r="AH7" i="4"/>
  <c r="AD7" i="4"/>
  <c r="Z7" i="4"/>
  <c r="V7" i="4"/>
  <c r="R7" i="4"/>
  <c r="N7" i="4"/>
  <c r="CO6" i="4"/>
  <c r="CK6" i="4"/>
  <c r="CG6" i="4"/>
  <c r="CC6" i="4"/>
  <c r="BY6" i="4"/>
  <c r="BU6" i="4"/>
  <c r="BQ6" i="4"/>
  <c r="BM6" i="4"/>
  <c r="BF6" i="4"/>
  <c r="AX6" i="4"/>
  <c r="AT6" i="4"/>
  <c r="AP6" i="4"/>
  <c r="AK6" i="4"/>
  <c r="BA6" i="4" s="1"/>
  <c r="BI6" i="4" s="1"/>
  <c r="AJ6" i="4"/>
  <c r="AZ6" i="4" s="1"/>
  <c r="BH6" i="4" s="1"/>
  <c r="AI6" i="4"/>
  <c r="AY6" i="4" s="1"/>
  <c r="AH6" i="4"/>
  <c r="AD6" i="4"/>
  <c r="Z6" i="4"/>
  <c r="V6" i="4"/>
  <c r="R6" i="4"/>
  <c r="N6" i="4"/>
  <c r="CO5" i="4"/>
  <c r="CK5" i="4"/>
  <c r="CG5" i="4"/>
  <c r="CC5" i="4"/>
  <c r="BY5" i="4"/>
  <c r="BU5" i="4"/>
  <c r="BQ5" i="4"/>
  <c r="BM5" i="4"/>
  <c r="BF5" i="4"/>
  <c r="AX5" i="4"/>
  <c r="AT5" i="4"/>
  <c r="AP5" i="4"/>
  <c r="AK5" i="4"/>
  <c r="AJ5" i="4"/>
  <c r="CQ5" i="4" s="1"/>
  <c r="AI5" i="4"/>
  <c r="BG5" i="4" s="1"/>
  <c r="AH5" i="4"/>
  <c r="AD5" i="4"/>
  <c r="Z5" i="4"/>
  <c r="V5" i="4"/>
  <c r="R5" i="4"/>
  <c r="N5" i="4"/>
  <c r="CO4" i="4"/>
  <c r="CK4" i="4"/>
  <c r="CG4" i="4"/>
  <c r="CC4" i="4"/>
  <c r="BY4" i="4"/>
  <c r="BU4" i="4"/>
  <c r="BQ4" i="4"/>
  <c r="BM4" i="4"/>
  <c r="BI4" i="4"/>
  <c r="BH4" i="4"/>
  <c r="BG4" i="4"/>
  <c r="BB4" i="4"/>
  <c r="AK4" i="4"/>
  <c r="CR4" i="4" s="1"/>
  <c r="CV4" i="4" s="1"/>
  <c r="AJ4" i="4"/>
  <c r="CQ4" i="4" s="1"/>
  <c r="CU4" i="4" s="1"/>
  <c r="AI4" i="4"/>
  <c r="AH4" i="4"/>
  <c r="AD4" i="4"/>
  <c r="Z4" i="4"/>
  <c r="V4" i="4"/>
  <c r="R4" i="4"/>
  <c r="N4" i="4"/>
  <c r="CK8" i="4" l="1"/>
  <c r="BQ8" i="4"/>
  <c r="V8" i="4"/>
  <c r="BY8" i="4"/>
  <c r="Z8" i="4"/>
  <c r="CC8" i="4"/>
  <c r="CG8" i="4"/>
  <c r="AK8" i="4"/>
  <c r="CR6" i="4"/>
  <c r="CV6" i="4" s="1"/>
  <c r="AD8" i="4"/>
  <c r="BF8" i="4"/>
  <c r="AL4" i="4"/>
  <c r="CQ7" i="4"/>
  <c r="CU7" i="4" s="1"/>
  <c r="AH8" i="4"/>
  <c r="BM8" i="4"/>
  <c r="AL7" i="4"/>
  <c r="R8" i="4"/>
  <c r="CO8" i="4"/>
  <c r="AT8" i="4"/>
  <c r="BU8" i="4"/>
  <c r="CP4" i="4"/>
  <c r="CS4" i="4" s="1"/>
  <c r="CP7" i="4"/>
  <c r="CT7" i="4" s="1"/>
  <c r="CP6" i="4"/>
  <c r="CT6" i="4" s="1"/>
  <c r="CP5" i="4"/>
  <c r="CT5" i="4" s="1"/>
  <c r="AP8" i="4"/>
  <c r="N8" i="4"/>
  <c r="CU5" i="4"/>
  <c r="BG6" i="4"/>
  <c r="BB6" i="4"/>
  <c r="CR5" i="4"/>
  <c r="BA5" i="4"/>
  <c r="AY7" i="4"/>
  <c r="AI8" i="4"/>
  <c r="BA7" i="4"/>
  <c r="BI7" i="4" s="1"/>
  <c r="AJ8" i="4"/>
  <c r="AL6" i="4"/>
  <c r="AL5" i="4"/>
  <c r="CQ6" i="4"/>
  <c r="CU6" i="4" s="1"/>
  <c r="CW7" i="4" l="1"/>
  <c r="CT4" i="4"/>
  <c r="CT8" i="4" s="1"/>
  <c r="CS7" i="4"/>
  <c r="CW6" i="4"/>
  <c r="CS6" i="4"/>
  <c r="CQ8" i="4"/>
  <c r="CP8" i="4"/>
  <c r="BG7" i="4"/>
  <c r="BG8" i="4" s="1"/>
  <c r="BB7" i="4"/>
  <c r="BH5" i="4"/>
  <c r="BH8" i="4" s="1"/>
  <c r="AZ8" i="4"/>
  <c r="CV5" i="4"/>
  <c r="CR8" i="4"/>
  <c r="AL8" i="4"/>
  <c r="BB5" i="4"/>
  <c r="AY8" i="4"/>
  <c r="BI5" i="4"/>
  <c r="BI8" i="4" s="1"/>
  <c r="BA8" i="4"/>
  <c r="CU8" i="4"/>
  <c r="CS5" i="4"/>
  <c r="CW4" i="4" l="1"/>
  <c r="CS8" i="4"/>
  <c r="BB8" i="4"/>
  <c r="CV8" i="4"/>
  <c r="CW8" i="4" s="1"/>
  <c r="CW5" i="4"/>
</calcChain>
</file>

<file path=xl/sharedStrings.xml><?xml version="1.0" encoding="utf-8"?>
<sst xmlns="http://schemas.openxmlformats.org/spreadsheetml/2006/main" count="394" uniqueCount="91">
  <si>
    <t>CITIC</t>
  </si>
  <si>
    <t>MENACESNNA</t>
  </si>
  <si>
    <t>PREVENCIÓN CONTRA LA EXPLOTACIÓN</t>
  </si>
  <si>
    <t>CIBERHERRAMIENTAS</t>
  </si>
  <si>
    <t>TRABAJO INFANTIL Y SUS PEORES FORMAS</t>
  </si>
  <si>
    <t>ACTIVIDAD</t>
  </si>
  <si>
    <t>LUGAR</t>
  </si>
  <si>
    <t>DEPARTAMENTO</t>
  </si>
  <si>
    <t>MUNICIPIO</t>
  </si>
  <si>
    <t>TIPO DE ACTIVIDAD</t>
  </si>
  <si>
    <t>0-5 AÑOS</t>
  </si>
  <si>
    <t>6-12 AÑOS</t>
  </si>
  <si>
    <t>13-17 AÑOS</t>
  </si>
  <si>
    <t>18-30 AÑOS</t>
  </si>
  <si>
    <t>31-59 AÑOS</t>
  </si>
  <si>
    <t>60 + AÑOS</t>
  </si>
  <si>
    <t>EDAD</t>
  </si>
  <si>
    <t>MAYA</t>
  </si>
  <si>
    <t>XINCA</t>
  </si>
  <si>
    <t>MESTIZO</t>
  </si>
  <si>
    <t>EXTRANJERO</t>
  </si>
  <si>
    <t>GRUPO ÉTNICO</t>
  </si>
  <si>
    <t>GARÍFUNA</t>
  </si>
  <si>
    <t>VISUAL</t>
  </si>
  <si>
    <t>AUDITIVA</t>
  </si>
  <si>
    <t>FÍSICA</t>
  </si>
  <si>
    <t>INTELECTUAL</t>
  </si>
  <si>
    <t>TALLA PEQUEÑA</t>
  </si>
  <si>
    <t>SORDOCEGUERA</t>
  </si>
  <si>
    <t>NINGUNA</t>
  </si>
  <si>
    <t>MÚLTIPLE</t>
  </si>
  <si>
    <t>OTROS</t>
  </si>
  <si>
    <t>DISCAPACIDAD</t>
  </si>
  <si>
    <t>GUATEMALA</t>
  </si>
  <si>
    <t>TOTAL</t>
  </si>
  <si>
    <t>SOLOLÁ</t>
  </si>
  <si>
    <t>SACATEPÉQUEZ</t>
  </si>
  <si>
    <t>SAN MARCOS</t>
  </si>
  <si>
    <t>QUETZALTENANGO</t>
  </si>
  <si>
    <t>ESCUINTLA</t>
  </si>
  <si>
    <t>CHIMALTENANGO</t>
  </si>
  <si>
    <t>SUCHITEPÉQUEZ</t>
  </si>
  <si>
    <t>PETÉN</t>
  </si>
  <si>
    <t>HUEHUETENANGO</t>
  </si>
  <si>
    <t>QUICHÉ</t>
  </si>
  <si>
    <t>CHIQUIMULA</t>
  </si>
  <si>
    <t>ALTA VERAPAZ</t>
  </si>
  <si>
    <t>BAJA VERAPAZ</t>
  </si>
  <si>
    <t>TOTONICAPÁN</t>
  </si>
  <si>
    <t>ZACAPA</t>
  </si>
  <si>
    <t>JALAPA</t>
  </si>
  <si>
    <t>JUTIAPA</t>
  </si>
  <si>
    <t>SANTA ROSA</t>
  </si>
  <si>
    <t>IZABAL</t>
  </si>
  <si>
    <t>EL PROGRESO</t>
  </si>
  <si>
    <t>RETALHULEU</t>
  </si>
  <si>
    <t>FECHA</t>
  </si>
  <si>
    <t>FEMENINO</t>
  </si>
  <si>
    <t>MASCULINO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</si>
  <si>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</si>
  <si>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</si>
  <si>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</si>
  <si>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</si>
  <si>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</si>
  <si>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</si>
  <si>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</si>
  <si>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</si>
  <si>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</si>
  <si>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</si>
  <si>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</si>
  <si>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</si>
  <si>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</si>
  <si>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OTRO</t>
  </si>
  <si>
    <t>POBLACIÓN OBJETIVO</t>
  </si>
  <si>
    <t>6-13 AÑOS</t>
  </si>
  <si>
    <t>14-18 AÑOS</t>
  </si>
  <si>
    <t>19-30 AÑOS</t>
  </si>
  <si>
    <t>Personas  víctimas de violencia sexual, explotación y/o trata de personas atendidas integralmente</t>
  </si>
  <si>
    <t>Atención integral a víctimas de los delitos de violencia Sexual, Explotación y Trata de Peronas</t>
  </si>
  <si>
    <t>Atención de primer orden que consiste en servicios básicos como alimentación, hospedaje e higiene y programas de atención especializados que incluye: 1) Atención médica y nutricional, 2) Atención-psicoterapéutica, 3) Orientación jurídica, 4) Atención educativa, 5) Atención social 6) Terapia ocupacional y formación técnico laboral 7) Atención recreativa, 8) Atención espiritual, 9)Emprendimientos. Los programas son con el objetivo de lograr la recuperación física y psicológica de las víctimas y su reintegración a una vida social y económica independiente a través de su proyecto de vida.</t>
  </si>
  <si>
    <t>Alta Verapaz</t>
  </si>
  <si>
    <t>Cobán</t>
  </si>
  <si>
    <t>Albergue Temporal Especializado</t>
  </si>
  <si>
    <t>61 + AÑOS</t>
  </si>
  <si>
    <t>62 + AÑOS</t>
  </si>
  <si>
    <t>63 + AÑOS</t>
  </si>
  <si>
    <t xml:space="preserve">DEL UNO AL TREINTA </t>
  </si>
  <si>
    <t>DEL UNO AL TREINTA Y UNO</t>
  </si>
  <si>
    <t>DEL UNO AL TREINTA</t>
  </si>
  <si>
    <t>ÚLTIMA LÍNEA</t>
  </si>
  <si>
    <t>NÚMERO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</si>
</sst>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ltivo Regular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W8"/>
  <sheetViews>
    <sheetView showGridLines="0" tabSelected="1" zoomScaleNormal="100" zoomScaleSheetLayoutView="100" zoomScalePageLayoutView="96" workbookViewId="0">
      <pane xSplit="1" ySplit="3" topLeftCell="B4" activePane="bottomRight" state="frozen"/>
      <selection pane="topRight" activeCell="B1" sqref="B1"/>
      <selection pane="bottomLeft" activeCell="A9" sqref="A9"/>
      <selection pane="bottomRight" sqref="A1:A3"/>
    </sheetView>
  </sheetViews>
  <sheetFormatPr baseColWidth="10" defaultRowHeight="15"/>
  <cols>
    <col min="1" max="1" width="13.28515625" bestFit="1" customWidth="1"/>
    <col min="2" max="2" width="20.7109375" customWidth="1"/>
    <col min="3" max="3" width="50.7109375" customWidth="1"/>
    <col min="4" max="4" width="12.140625" bestFit="1" customWidth="1"/>
    <col min="5" max="5" width="14.85546875" customWidth="1"/>
    <col min="6" max="6" width="21.85546875" bestFit="1" customWidth="1"/>
    <col min="7" max="7" width="16" bestFit="1" customWidth="1"/>
    <col min="8" max="8" width="16.5703125" customWidth="1"/>
    <col min="9" max="9" width="12.7109375" customWidth="1"/>
    <col min="10" max="10" width="11.140625" style="7" bestFit="1" customWidth="1"/>
    <col min="11" max="13" width="5.7109375" customWidth="1"/>
    <col min="14" max="14" width="5.7109375" style="6" customWidth="1"/>
    <col min="15" max="17" width="5.7109375" customWidth="1"/>
    <col min="18" max="18" width="5.7109375" style="6" customWidth="1"/>
    <col min="19" max="21" width="5.7109375" customWidth="1"/>
    <col min="22" max="22" width="5.7109375" style="6" customWidth="1"/>
    <col min="23" max="25" width="5.7109375" customWidth="1"/>
    <col min="26" max="26" width="5.7109375" style="6" customWidth="1"/>
    <col min="27" max="29" width="5.7109375" customWidth="1"/>
    <col min="30" max="30" width="5.7109375" style="6" customWidth="1"/>
    <col min="31" max="33" width="5.7109375" customWidth="1"/>
    <col min="34" max="34" width="5.7109375" style="6" customWidth="1"/>
    <col min="35" max="41" width="5.7109375" customWidth="1"/>
    <col min="42" max="42" width="5.7109375" style="6" customWidth="1"/>
    <col min="43" max="45" width="5.7109375" customWidth="1"/>
    <col min="46" max="46" width="5.7109375" style="6" customWidth="1"/>
    <col min="47" max="49" width="5.7109375" customWidth="1"/>
    <col min="50" max="50" width="5.7109375" style="6" customWidth="1"/>
    <col min="51" max="53" width="5.7109375" customWidth="1"/>
    <col min="54" max="54" width="5.7109375" style="6" customWidth="1"/>
    <col min="55" max="57" width="5.7109375" customWidth="1"/>
    <col min="58" max="58" width="5.7109375" style="6" customWidth="1"/>
    <col min="59" max="101" width="5.7109375" customWidth="1"/>
  </cols>
  <sheetData>
    <row r="1" spans="1:101" ht="15" customHeight="1">
      <c r="A1" t="s">
        <v>90</v>
      </c>
      <c r="B1" t="s">
        <v>9</v>
      </c>
      <c r="C1" t="s">
        <v>5</v>
      </c>
      <c r="D1" t="s">
        <v>56</v>
      </c>
      <c r="E1" t="s">
        <v>59</v>
      </c>
      <c r="F1" t="s">
        <v>7</v>
      </c>
      <c r="G1" t="s">
        <v>8</v>
      </c>
      <c r="H1" t="s">
        <v>6</v>
      </c>
      <c r="I1" t="s">
        <v>73</v>
      </c>
      <c r="J1" t="s">
        <v>34</v>
      </c>
      <c r="K1" t="s">
        <v>16</v>
      </c>
      <c r="L1" t="s">
        <v>16</v>
      </c>
      <c r="M1" t="s">
        <v>16</v>
      </c>
      <c r="N1" t="s">
        <v>16</v>
      </c>
      <c r="O1" t="s">
        <v>16</v>
      </c>
      <c r="P1" t="s">
        <v>16</v>
      </c>
      <c r="Q1" t="s">
        <v>16</v>
      </c>
      <c r="R1" t="s">
        <v>16</v>
      </c>
      <c r="S1" t="s">
        <v>16</v>
      </c>
      <c r="T1" t="s">
        <v>16</v>
      </c>
      <c r="U1" t="s">
        <v>16</v>
      </c>
      <c r="V1" t="s">
        <v>16</v>
      </c>
      <c r="W1" t="s">
        <v>16</v>
      </c>
      <c r="X1" t="s">
        <v>16</v>
      </c>
      <c r="Y1" t="s">
        <v>16</v>
      </c>
      <c r="Z1" t="s">
        <v>16</v>
      </c>
      <c r="AA1" t="s">
        <v>16</v>
      </c>
      <c r="AB1" t="s">
        <v>16</v>
      </c>
      <c r="AC1" t="s">
        <v>16</v>
      </c>
      <c r="AD1" t="s">
        <v>16</v>
      </c>
      <c r="AE1" t="s">
        <v>16</v>
      </c>
      <c r="AF1" t="s">
        <v>16</v>
      </c>
      <c r="AG1" t="s">
        <v>16</v>
      </c>
      <c r="AH1" t="s">
        <v>16</v>
      </c>
      <c r="AI1" t="s">
        <v>16</v>
      </c>
      <c r="AJ1" t="s">
        <v>16</v>
      </c>
      <c r="AK1" t="s">
        <v>16</v>
      </c>
      <c r="AL1" t="s">
        <v>16</v>
      </c>
      <c r="AM1" t="s">
        <v>21</v>
      </c>
      <c r="AN1" t="s">
        <v>21</v>
      </c>
      <c r="AO1" t="s">
        <v>21</v>
      </c>
      <c r="AP1" t="s">
        <v>21</v>
      </c>
      <c r="AQ1" t="s">
        <v>21</v>
      </c>
      <c r="AR1" t="s">
        <v>21</v>
      </c>
      <c r="AS1" t="s">
        <v>21</v>
      </c>
      <c r="AT1" t="s">
        <v>21</v>
      </c>
      <c r="AU1" t="s">
        <v>21</v>
      </c>
      <c r="AV1" t="s">
        <v>21</v>
      </c>
      <c r="AW1" t="s">
        <v>21</v>
      </c>
      <c r="AX1" t="s">
        <v>21</v>
      </c>
      <c r="AY1" t="s">
        <v>21</v>
      </c>
      <c r="AZ1" t="s">
        <v>21</v>
      </c>
      <c r="BA1" t="s">
        <v>21</v>
      </c>
      <c r="BB1" t="s">
        <v>21</v>
      </c>
      <c r="BC1" t="s">
        <v>21</v>
      </c>
      <c r="BD1" t="s">
        <v>21</v>
      </c>
      <c r="BE1" t="s">
        <v>21</v>
      </c>
      <c r="BF1" t="s">
        <v>21</v>
      </c>
      <c r="BG1" t="s">
        <v>21</v>
      </c>
      <c r="BH1" t="s">
        <v>21</v>
      </c>
      <c r="BI1" t="s">
        <v>21</v>
      </c>
      <c r="BJ1" t="s">
        <v>32</v>
      </c>
      <c r="BK1" t="s">
        <v>32</v>
      </c>
      <c r="BL1" t="s">
        <v>32</v>
      </c>
      <c r="BM1" t="s">
        <v>32</v>
      </c>
      <c r="BN1" t="s">
        <v>32</v>
      </c>
      <c r="BO1" t="s">
        <v>32</v>
      </c>
      <c r="BP1" t="s">
        <v>32</v>
      </c>
      <c r="BQ1" t="s">
        <v>32</v>
      </c>
      <c r="BR1" t="s">
        <v>32</v>
      </c>
      <c r="BS1" t="s">
        <v>32</v>
      </c>
      <c r="BT1" t="s">
        <v>32</v>
      </c>
      <c r="BU1" t="s">
        <v>32</v>
      </c>
      <c r="BV1" t="s">
        <v>32</v>
      </c>
      <c r="BW1" t="s">
        <v>32</v>
      </c>
      <c r="BX1" t="s">
        <v>32</v>
      </c>
      <c r="BY1" t="s">
        <v>32</v>
      </c>
      <c r="BZ1" t="s">
        <v>32</v>
      </c>
      <c r="CA1" t="s">
        <v>32</v>
      </c>
      <c r="CB1" t="s">
        <v>32</v>
      </c>
      <c r="CC1" t="s">
        <v>32</v>
      </c>
      <c r="CD1" t="s">
        <v>32</v>
      </c>
      <c r="CE1" t="s">
        <v>32</v>
      </c>
      <c r="CF1" t="s">
        <v>32</v>
      </c>
      <c r="CG1" t="s">
        <v>32</v>
      </c>
      <c r="CH1" t="s">
        <v>32</v>
      </c>
      <c r="CI1" t="s">
        <v>32</v>
      </c>
      <c r="CJ1" t="s">
        <v>32</v>
      </c>
      <c r="CK1" t="s">
        <v>32</v>
      </c>
      <c r="CL1" t="s">
        <v>32</v>
      </c>
      <c r="CM1" t="s">
        <v>32</v>
      </c>
      <c r="CN1" t="s">
        <v>32</v>
      </c>
      <c r="CO1" t="s">
        <v>32</v>
      </c>
      <c r="CP1" t="s">
        <v>32</v>
      </c>
      <c r="CQ1" t="s">
        <v>32</v>
      </c>
      <c r="CR1" t="s">
        <v>32</v>
      </c>
      <c r="CS1" t="s">
        <v>32</v>
      </c>
      <c r="CT1" t="s">
        <v>32</v>
      </c>
      <c r="CU1" t="s">
        <v>32</v>
      </c>
      <c r="CV1" t="s">
        <v>32</v>
      </c>
      <c r="CW1" t="s">
        <v>32</v>
      </c>
    </row>
    <row r="2" spans="1:101">
      <c r="A2" t="s">
        <v>90</v>
      </c>
      <c r="B2" t="s">
        <v>9</v>
      </c>
      <c r="C2" t="s">
        <v>5</v>
      </c>
      <c r="D2" t="s">
        <v>56</v>
      </c>
      <c r="E2" t="s">
        <v>59</v>
      </c>
      <c r="F2" t="s">
        <v>7</v>
      </c>
      <c r="G2" t="s">
        <v>8</v>
      </c>
      <c r="H2" t="s">
        <v>6</v>
      </c>
      <c r="I2" t="s">
        <v>73</v>
      </c>
      <c r="J2" t="s">
        <v>34</v>
      </c>
      <c r="K2" t="s">
        <v>10</v>
      </c>
      <c r="L2" t="s">
        <v>10</v>
      </c>
      <c r="M2" t="s">
        <v>10</v>
      </c>
      <c r="N2" t="s">
        <v>10</v>
      </c>
      <c r="O2" t="s">
        <v>74</v>
      </c>
      <c r="P2" t="s">
        <v>74</v>
      </c>
      <c r="Q2" t="s">
        <v>74</v>
      </c>
      <c r="R2" t="s">
        <v>74</v>
      </c>
      <c r="S2" t="s">
        <v>75</v>
      </c>
      <c r="T2" t="s">
        <v>75</v>
      </c>
      <c r="U2" t="s">
        <v>75</v>
      </c>
      <c r="V2" t="s">
        <v>75</v>
      </c>
      <c r="W2" t="s">
        <v>76</v>
      </c>
      <c r="X2" t="s">
        <v>76</v>
      </c>
      <c r="Y2" t="s">
        <v>76</v>
      </c>
      <c r="Z2" t="s">
        <v>76</v>
      </c>
      <c r="AA2" t="s">
        <v>14</v>
      </c>
      <c r="AB2" t="s">
        <v>14</v>
      </c>
      <c r="AC2" t="s">
        <v>14</v>
      </c>
      <c r="AD2" t="s">
        <v>14</v>
      </c>
      <c r="AE2" t="s">
        <v>15</v>
      </c>
      <c r="AF2" t="s">
        <v>83</v>
      </c>
      <c r="AG2" t="s">
        <v>84</v>
      </c>
      <c r="AH2" t="s">
        <v>85</v>
      </c>
      <c r="AI2" t="s">
        <v>34</v>
      </c>
      <c r="AJ2" t="s">
        <v>34</v>
      </c>
      <c r="AK2" t="s">
        <v>34</v>
      </c>
      <c r="AL2" t="s">
        <v>34</v>
      </c>
      <c r="AM2" t="s">
        <v>17</v>
      </c>
      <c r="AN2" t="s">
        <v>17</v>
      </c>
      <c r="AO2" t="s">
        <v>17</v>
      </c>
      <c r="AP2" t="s">
        <v>17</v>
      </c>
      <c r="AQ2" t="s">
        <v>18</v>
      </c>
      <c r="AR2" t="s">
        <v>18</v>
      </c>
      <c r="AS2" t="s">
        <v>18</v>
      </c>
      <c r="AT2" t="s">
        <v>18</v>
      </c>
      <c r="AU2" t="s">
        <v>22</v>
      </c>
      <c r="AV2" t="s">
        <v>22</v>
      </c>
      <c r="AW2" t="s">
        <v>22</v>
      </c>
      <c r="AX2" t="s">
        <v>22</v>
      </c>
      <c r="AY2" t="s">
        <v>19</v>
      </c>
      <c r="AZ2" t="s">
        <v>19</v>
      </c>
      <c r="BA2" t="s">
        <v>19</v>
      </c>
      <c r="BB2" t="s">
        <v>19</v>
      </c>
      <c r="BC2" t="s">
        <v>20</v>
      </c>
      <c r="BD2" t="s">
        <v>20</v>
      </c>
      <c r="BE2" t="s">
        <v>20</v>
      </c>
      <c r="BF2" t="s">
        <v>20</v>
      </c>
      <c r="BG2" t="s">
        <v>34</v>
      </c>
      <c r="BH2" t="s">
        <v>34</v>
      </c>
      <c r="BI2" t="s">
        <v>34</v>
      </c>
      <c r="BJ2" t="s">
        <v>23</v>
      </c>
      <c r="BK2" t="s">
        <v>23</v>
      </c>
      <c r="BL2" t="s">
        <v>23</v>
      </c>
      <c r="BM2" t="s">
        <v>23</v>
      </c>
      <c r="BN2" t="s">
        <v>24</v>
      </c>
      <c r="BO2" t="s">
        <v>24</v>
      </c>
      <c r="BP2" t="s">
        <v>24</v>
      </c>
      <c r="BQ2" t="s">
        <v>24</v>
      </c>
      <c r="BR2" t="s">
        <v>25</v>
      </c>
      <c r="BS2" t="s">
        <v>25</v>
      </c>
      <c r="BT2" t="s">
        <v>25</v>
      </c>
      <c r="BU2" t="s">
        <v>25</v>
      </c>
      <c r="BV2" t="s">
        <v>26</v>
      </c>
      <c r="BW2" t="s">
        <v>26</v>
      </c>
      <c r="BX2" t="s">
        <v>26</v>
      </c>
      <c r="BY2" t="s">
        <v>26</v>
      </c>
      <c r="BZ2" t="s">
        <v>27</v>
      </c>
      <c r="CA2" t="s">
        <v>27</v>
      </c>
      <c r="CB2" t="s">
        <v>27</v>
      </c>
      <c r="CC2" t="s">
        <v>27</v>
      </c>
      <c r="CD2" t="s">
        <v>28</v>
      </c>
      <c r="CE2" t="s">
        <v>28</v>
      </c>
      <c r="CF2" t="s">
        <v>28</v>
      </c>
      <c r="CG2" t="s">
        <v>28</v>
      </c>
      <c r="CH2" t="s">
        <v>30</v>
      </c>
      <c r="CI2" t="s">
        <v>30</v>
      </c>
      <c r="CJ2" t="s">
        <v>30</v>
      </c>
      <c r="CK2" t="s">
        <v>30</v>
      </c>
      <c r="CL2" t="s">
        <v>31</v>
      </c>
      <c r="CM2" t="s">
        <v>31</v>
      </c>
      <c r="CN2" t="s">
        <v>31</v>
      </c>
      <c r="CO2" t="s">
        <v>31</v>
      </c>
      <c r="CP2" t="s">
        <v>29</v>
      </c>
      <c r="CQ2" t="s">
        <v>29</v>
      </c>
      <c r="CR2" t="s">
        <v>29</v>
      </c>
      <c r="CS2" t="s">
        <v>29</v>
      </c>
      <c r="CT2" t="s">
        <v>34</v>
      </c>
      <c r="CU2" t="s">
        <v>34</v>
      </c>
      <c r="CV2" t="s">
        <v>34</v>
      </c>
      <c r="CW2" t="s">
        <v>34</v>
      </c>
    </row>
    <row r="3" spans="1:101">
      <c r="A3" t="s">
        <v>90</v>
      </c>
      <c r="B3" t="s">
        <v>9</v>
      </c>
      <c r="C3" t="s">
        <v>5</v>
      </c>
      <c r="D3" t="s">
        <v>56</v>
      </c>
      <c r="E3" t="s">
        <v>59</v>
      </c>
      <c r="F3" t="s">
        <v>7</v>
      </c>
      <c r="G3" t="s">
        <v>8</v>
      </c>
      <c r="H3" t="s">
        <v>6</v>
      </c>
      <c r="I3" t="s">
        <v>73</v>
      </c>
      <c r="J3" t="s">
        <v>34</v>
      </c>
      <c r="K3" t="s">
        <v>57</v>
      </c>
      <c r="L3" t="s">
        <v>58</v>
      </c>
      <c r="M3" t="s">
        <v>31</v>
      </c>
      <c r="N3" t="s">
        <v>34</v>
      </c>
      <c r="O3" t="s">
        <v>57</v>
      </c>
      <c r="P3" t="s">
        <v>58</v>
      </c>
      <c r="Q3" t="s">
        <v>31</v>
      </c>
      <c r="R3" t="s">
        <v>34</v>
      </c>
      <c r="S3" t="s">
        <v>57</v>
      </c>
      <c r="T3" t="s">
        <v>58</v>
      </c>
      <c r="U3" t="s">
        <v>31</v>
      </c>
      <c r="V3" t="s">
        <v>34</v>
      </c>
      <c r="W3" t="s">
        <v>57</v>
      </c>
      <c r="X3" t="s">
        <v>58</v>
      </c>
      <c r="Y3" t="s">
        <v>31</v>
      </c>
      <c r="Z3" t="s">
        <v>34</v>
      </c>
      <c r="AA3" t="s">
        <v>57</v>
      </c>
      <c r="AB3" t="s">
        <v>58</v>
      </c>
      <c r="AC3" t="s">
        <v>31</v>
      </c>
      <c r="AD3" t="s">
        <v>34</v>
      </c>
      <c r="AE3" t="s">
        <v>57</v>
      </c>
      <c r="AF3" t="s">
        <v>58</v>
      </c>
      <c r="AG3" t="s">
        <v>31</v>
      </c>
      <c r="AH3" t="s">
        <v>34</v>
      </c>
      <c r="AI3" t="s">
        <v>57</v>
      </c>
      <c r="AJ3" t="s">
        <v>58</v>
      </c>
      <c r="AK3" t="s">
        <v>31</v>
      </c>
      <c r="AL3" t="s">
        <v>34</v>
      </c>
      <c r="AM3" t="s">
        <v>57</v>
      </c>
      <c r="AN3" t="s">
        <v>58</v>
      </c>
      <c r="AO3" t="s">
        <v>31</v>
      </c>
      <c r="AP3" t="s">
        <v>34</v>
      </c>
      <c r="AQ3" t="s">
        <v>57</v>
      </c>
      <c r="AR3" t="s">
        <v>58</v>
      </c>
      <c r="AS3" t="s">
        <v>31</v>
      </c>
      <c r="AT3" t="s">
        <v>34</v>
      </c>
      <c r="AU3" t="s">
        <v>57</v>
      </c>
      <c r="AV3" t="s">
        <v>58</v>
      </c>
      <c r="AW3" t="s">
        <v>31</v>
      </c>
      <c r="AX3" t="s">
        <v>34</v>
      </c>
      <c r="AY3" t="s">
        <v>57</v>
      </c>
      <c r="AZ3" t="s">
        <v>58</v>
      </c>
      <c r="BA3" t="s">
        <v>31</v>
      </c>
      <c r="BB3" t="s">
        <v>34</v>
      </c>
      <c r="BC3" t="s">
        <v>57</v>
      </c>
      <c r="BD3" t="s">
        <v>58</v>
      </c>
      <c r="BE3" t="s">
        <v>31</v>
      </c>
      <c r="BF3" t="s">
        <v>34</v>
      </c>
      <c r="BG3" t="s">
        <v>57</v>
      </c>
      <c r="BH3" t="s">
        <v>58</v>
      </c>
      <c r="BI3" t="s">
        <v>31</v>
      </c>
      <c r="BJ3" t="s">
        <v>57</v>
      </c>
      <c r="BK3" t="s">
        <v>58</v>
      </c>
      <c r="BL3" t="s">
        <v>31</v>
      </c>
      <c r="BM3" t="s">
        <v>34</v>
      </c>
      <c r="BN3" t="s">
        <v>57</v>
      </c>
      <c r="BO3" t="s">
        <v>58</v>
      </c>
      <c r="BP3" t="s">
        <v>31</v>
      </c>
      <c r="BQ3" t="s">
        <v>34</v>
      </c>
      <c r="BR3" t="s">
        <v>57</v>
      </c>
      <c r="BS3" t="s">
        <v>58</v>
      </c>
      <c r="BT3" t="s">
        <v>31</v>
      </c>
      <c r="BU3" t="s">
        <v>34</v>
      </c>
      <c r="BV3" t="s">
        <v>57</v>
      </c>
      <c r="BW3" t="s">
        <v>58</v>
      </c>
      <c r="BX3" t="s">
        <v>31</v>
      </c>
      <c r="BY3" t="s">
        <v>34</v>
      </c>
      <c r="BZ3" t="s">
        <v>57</v>
      </c>
      <c r="CA3" t="s">
        <v>58</v>
      </c>
      <c r="CB3" t="s">
        <v>31</v>
      </c>
      <c r="CC3" t="s">
        <v>34</v>
      </c>
      <c r="CD3" t="s">
        <v>57</v>
      </c>
      <c r="CE3" t="s">
        <v>58</v>
      </c>
      <c r="CF3" t="s">
        <v>31</v>
      </c>
      <c r="CG3" t="s">
        <v>34</v>
      </c>
      <c r="CH3" t="s">
        <v>57</v>
      </c>
      <c r="CI3" t="s">
        <v>58</v>
      </c>
      <c r="CJ3" t="s">
        <v>31</v>
      </c>
      <c r="CK3" t="s">
        <v>34</v>
      </c>
      <c r="CL3" t="s">
        <v>57</v>
      </c>
      <c r="CM3" t="s">
        <v>58</v>
      </c>
      <c r="CN3" t="s">
        <v>31</v>
      </c>
      <c r="CO3" t="s">
        <v>34</v>
      </c>
      <c r="CP3" t="s">
        <v>57</v>
      </c>
      <c r="CQ3" t="s">
        <v>58</v>
      </c>
      <c r="CR3" t="s">
        <v>31</v>
      </c>
      <c r="CS3" t="s">
        <v>34</v>
      </c>
      <c r="CT3" t="s">
        <v>57</v>
      </c>
      <c r="CU3" t="s">
        <v>58</v>
      </c>
      <c r="CV3" t="s">
        <v>31</v>
      </c>
      <c r="CW3" t="s">
        <v>34</v>
      </c>
    </row>
    <row r="4" spans="1:101">
      <c r="A4">
        <v>1</v>
      </c>
      <c r="B4" t="s">
        <v>78</v>
      </c>
      <c r="C4" t="s">
        <v>79</v>
      </c>
      <c r="D4" t="s">
        <v>86</v>
      </c>
      <c r="E4" t="s">
        <v>68</v>
      </c>
      <c r="F4" t="s">
        <v>80</v>
      </c>
      <c r="G4" t="s">
        <v>81</v>
      </c>
      <c r="H4" t="s">
        <v>82</v>
      </c>
      <c r="I4" t="s">
        <v>77</v>
      </c>
      <c r="J4">
        <v>22</v>
      </c>
      <c r="K4">
        <v>2</v>
      </c>
      <c r="L4">
        <v>2</v>
      </c>
      <c r="M4">
        <v>0</v>
      </c>
      <c r="N4">
        <f>SUM(K4:M4)</f>
        <v>4</v>
      </c>
      <c r="O4">
        <v>6</v>
      </c>
      <c r="P4">
        <v>3</v>
      </c>
      <c r="Q4">
        <v>0</v>
      </c>
      <c r="R4">
        <f>SUM(O4:Q4)</f>
        <v>9</v>
      </c>
      <c r="S4">
        <v>3</v>
      </c>
      <c r="T4">
        <v>0</v>
      </c>
      <c r="U4">
        <v>0</v>
      </c>
      <c r="V4">
        <f>SUM(S4:U4)</f>
        <v>3</v>
      </c>
      <c r="W4">
        <v>2</v>
      </c>
      <c r="X4">
        <v>0</v>
      </c>
      <c r="Y4">
        <v>0</v>
      </c>
      <c r="Z4">
        <f>SUM(W4:Y4)</f>
        <v>2</v>
      </c>
      <c r="AA4">
        <v>4</v>
      </c>
      <c r="AB4">
        <v>0</v>
      </c>
      <c r="AC4">
        <v>0</v>
      </c>
      <c r="AD4">
        <f>SUM(AA4:AC4)</f>
        <v>4</v>
      </c>
      <c r="AE4">
        <v>0</v>
      </c>
      <c r="AF4">
        <v>0</v>
      </c>
      <c r="AG4">
        <v>0</v>
      </c>
      <c r="AH4">
        <f>SUM(AE4:AG4)</f>
        <v>0</v>
      </c>
      <c r="AI4">
        <f t="shared" ref="AI4:AK7" si="0">SUM(K4,O4,S4,W4,AA4,AE4)</f>
        <v>17</v>
      </c>
      <c r="AJ4">
        <f t="shared" si="0"/>
        <v>5</v>
      </c>
      <c r="AK4">
        <f t="shared" si="0"/>
        <v>0</v>
      </c>
      <c r="AL4">
        <f t="shared" ref="AL4:AL8" si="1">SUM(AI4:AK4)</f>
        <v>22</v>
      </c>
      <c r="AM4">
        <v>13</v>
      </c>
      <c r="AN4">
        <v>3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4</v>
      </c>
      <c r="AZ4">
        <v>2</v>
      </c>
      <c r="BA4">
        <v>0</v>
      </c>
      <c r="BB4">
        <f>SUM(AY4:BA4)</f>
        <v>6</v>
      </c>
      <c r="BC4">
        <v>0</v>
      </c>
      <c r="BD4">
        <v>0</v>
      </c>
      <c r="BE4">
        <v>0</v>
      </c>
      <c r="BF4">
        <v>0</v>
      </c>
      <c r="BG4">
        <f t="shared" ref="BG4:BI7" si="2">SUM(AM4,AQ4,AU4,AY4,BC4)</f>
        <v>17</v>
      </c>
      <c r="BH4">
        <f t="shared" si="2"/>
        <v>5</v>
      </c>
      <c r="BI4">
        <f t="shared" si="2"/>
        <v>0</v>
      </c>
      <c r="BJ4">
        <v>0</v>
      </c>
      <c r="BK4">
        <v>0</v>
      </c>
      <c r="BL4">
        <v>0</v>
      </c>
      <c r="BM4">
        <f t="shared" ref="BM4:BM8" si="3">SUM(BJ4:BL4)</f>
        <v>0</v>
      </c>
      <c r="BN4">
        <v>0</v>
      </c>
      <c r="BO4">
        <v>0</v>
      </c>
      <c r="BP4">
        <v>0</v>
      </c>
      <c r="BQ4">
        <f t="shared" ref="BQ4:BQ8" si="4">SUM(BN4:BP4)</f>
        <v>0</v>
      </c>
      <c r="BR4">
        <v>0</v>
      </c>
      <c r="BS4">
        <v>0</v>
      </c>
      <c r="BT4">
        <v>0</v>
      </c>
      <c r="BU4">
        <f t="shared" ref="BU4:BU8" si="5">SUM(BR4:BT4)</f>
        <v>0</v>
      </c>
      <c r="BV4">
        <v>1</v>
      </c>
      <c r="BW4">
        <v>0</v>
      </c>
      <c r="BX4">
        <v>0</v>
      </c>
      <c r="BY4">
        <f t="shared" ref="BY4:BY8" si="6">SUM(BV4:BX4)</f>
        <v>1</v>
      </c>
      <c r="BZ4">
        <v>0</v>
      </c>
      <c r="CA4">
        <v>0</v>
      </c>
      <c r="CB4">
        <v>0</v>
      </c>
      <c r="CC4">
        <f t="shared" ref="CC4:CC8" si="7">SUM(BZ4:CB4)</f>
        <v>0</v>
      </c>
      <c r="CD4">
        <v>0</v>
      </c>
      <c r="CE4">
        <v>0</v>
      </c>
      <c r="CF4">
        <v>0</v>
      </c>
      <c r="CG4">
        <f t="shared" ref="CG4:CG8" si="8">SUM(CD4:CF4)</f>
        <v>0</v>
      </c>
      <c r="CH4">
        <v>0</v>
      </c>
      <c r="CI4">
        <v>0</v>
      </c>
      <c r="CJ4">
        <v>0</v>
      </c>
      <c r="CK4">
        <f t="shared" ref="CK4:CK8" si="9">SUM(CH4:CJ4)</f>
        <v>0</v>
      </c>
      <c r="CL4">
        <v>0</v>
      </c>
      <c r="CM4">
        <v>0</v>
      </c>
      <c r="CN4">
        <v>0</v>
      </c>
      <c r="CO4">
        <f t="shared" ref="CO4:CO8" si="10">SUM(CL4:CN4)</f>
        <v>0</v>
      </c>
      <c r="CP4">
        <f t="shared" ref="CP4:CR7" si="11">AI4-BJ4-BN4-BR4-BV4-BZ4-CD4-CH4-CL4</f>
        <v>16</v>
      </c>
      <c r="CQ4">
        <f t="shared" si="11"/>
        <v>5</v>
      </c>
      <c r="CR4">
        <f t="shared" si="11"/>
        <v>0</v>
      </c>
      <c r="CS4">
        <f t="shared" ref="CS4:CS8" si="12">SUM(CP4:CR4)</f>
        <v>21</v>
      </c>
      <c r="CT4">
        <f t="shared" ref="CT4:CV7" si="13">SUM(BJ4,BN4,BR4,BV4,BZ4,CD4,CH4,CL4,CP4)</f>
        <v>17</v>
      </c>
      <c r="CU4">
        <f t="shared" si="13"/>
        <v>5</v>
      </c>
      <c r="CV4">
        <f t="shared" si="13"/>
        <v>0</v>
      </c>
      <c r="CW4">
        <f t="shared" ref="CW4:CW8" si="14">SUM(CT4:CV4)</f>
        <v>22</v>
      </c>
    </row>
    <row r="5" spans="1:101">
      <c r="A5">
        <v>2</v>
      </c>
      <c r="B5" t="s">
        <v>78</v>
      </c>
      <c r="C5" t="s">
        <v>79</v>
      </c>
      <c r="D5" t="s">
        <v>87</v>
      </c>
      <c r="E5" t="s">
        <v>69</v>
      </c>
      <c r="F5" t="s">
        <v>80</v>
      </c>
      <c r="G5" t="s">
        <v>81</v>
      </c>
      <c r="H5" t="s">
        <v>82</v>
      </c>
      <c r="I5" t="s">
        <v>77</v>
      </c>
      <c r="J5">
        <v>28</v>
      </c>
      <c r="K5">
        <v>3</v>
      </c>
      <c r="L5">
        <v>5</v>
      </c>
      <c r="M5">
        <v>0</v>
      </c>
      <c r="N5">
        <f t="shared" ref="N5:N6" si="15">SUM(K5:M5)</f>
        <v>8</v>
      </c>
      <c r="O5">
        <v>6</v>
      </c>
      <c r="P5">
        <v>2</v>
      </c>
      <c r="Q5">
        <v>0</v>
      </c>
      <c r="R5">
        <f t="shared" ref="R5:R8" si="16">SUM(O5:Q5)</f>
        <v>8</v>
      </c>
      <c r="S5">
        <v>5</v>
      </c>
      <c r="T5">
        <v>0</v>
      </c>
      <c r="U5">
        <v>0</v>
      </c>
      <c r="V5">
        <f t="shared" ref="V5:V8" si="17">SUM(S5:U5)</f>
        <v>5</v>
      </c>
      <c r="W5">
        <v>4</v>
      </c>
      <c r="X5">
        <v>0</v>
      </c>
      <c r="Y5">
        <v>0</v>
      </c>
      <c r="Z5">
        <f t="shared" ref="Z5:Z8" si="18">SUM(W5:Y5)</f>
        <v>4</v>
      </c>
      <c r="AA5">
        <v>3</v>
      </c>
      <c r="AB5">
        <v>0</v>
      </c>
      <c r="AC5">
        <v>0</v>
      </c>
      <c r="AD5">
        <f t="shared" ref="AD5:AD8" si="19">SUM(AA5:AC5)</f>
        <v>3</v>
      </c>
      <c r="AE5">
        <v>0</v>
      </c>
      <c r="AF5">
        <v>0</v>
      </c>
      <c r="AG5">
        <v>0</v>
      </c>
      <c r="AH5">
        <f t="shared" ref="AH5:AH8" si="20">SUM(AE5:AG5)</f>
        <v>0</v>
      </c>
      <c r="AI5">
        <f t="shared" si="0"/>
        <v>21</v>
      </c>
      <c r="AJ5">
        <f t="shared" si="0"/>
        <v>7</v>
      </c>
      <c r="AK5">
        <f t="shared" si="0"/>
        <v>0</v>
      </c>
      <c r="AL5">
        <f t="shared" si="1"/>
        <v>28</v>
      </c>
      <c r="AM5">
        <v>14</v>
      </c>
      <c r="AN5">
        <v>4</v>
      </c>
      <c r="AO5">
        <v>0</v>
      </c>
      <c r="AP5">
        <f t="shared" ref="AP5:AP7" si="21">SUM(AM5:AO5)</f>
        <v>18</v>
      </c>
      <c r="AQ5">
        <v>0</v>
      </c>
      <c r="AR5">
        <v>0</v>
      </c>
      <c r="AS5">
        <v>0</v>
      </c>
      <c r="AT5">
        <f t="shared" ref="AT5:AT8" si="22">SUM(AQ5:AS5)</f>
        <v>0</v>
      </c>
      <c r="AU5">
        <v>0</v>
      </c>
      <c r="AV5">
        <v>0</v>
      </c>
      <c r="AW5">
        <v>0</v>
      </c>
      <c r="AX5">
        <f t="shared" ref="AX5:AX8" si="23">SUM(AU5:AW5)</f>
        <v>0</v>
      </c>
      <c r="AY5">
        <v>7</v>
      </c>
      <c r="AZ5">
        <v>3</v>
      </c>
      <c r="BA5">
        <f t="shared" ref="AY5:BA7" si="24">AK5-AO5-AS5-AW5-BE5</f>
        <v>0</v>
      </c>
      <c r="BB5">
        <f t="shared" ref="BB5:BB8" si="25">SUM(AY5:BA5)</f>
        <v>10</v>
      </c>
      <c r="BC5">
        <v>0</v>
      </c>
      <c r="BD5">
        <v>0</v>
      </c>
      <c r="BE5">
        <v>0</v>
      </c>
      <c r="BF5">
        <f t="shared" ref="BF5:BF8" si="26">SUM(BC5:BE5)</f>
        <v>0</v>
      </c>
      <c r="BG5">
        <f t="shared" si="2"/>
        <v>21</v>
      </c>
      <c r="BH5">
        <f t="shared" si="2"/>
        <v>7</v>
      </c>
      <c r="BI5">
        <f t="shared" si="2"/>
        <v>0</v>
      </c>
      <c r="BJ5">
        <v>0</v>
      </c>
      <c r="BK5">
        <v>0</v>
      </c>
      <c r="BL5">
        <v>0</v>
      </c>
      <c r="BM5">
        <f t="shared" si="3"/>
        <v>0</v>
      </c>
      <c r="BN5">
        <v>0</v>
      </c>
      <c r="BO5">
        <v>0</v>
      </c>
      <c r="BP5">
        <v>0</v>
      </c>
      <c r="BQ5">
        <f t="shared" si="4"/>
        <v>0</v>
      </c>
      <c r="BR5">
        <v>0</v>
      </c>
      <c r="BS5">
        <v>0</v>
      </c>
      <c r="BT5">
        <v>0</v>
      </c>
      <c r="BU5">
        <f t="shared" si="5"/>
        <v>0</v>
      </c>
      <c r="BV5">
        <v>1</v>
      </c>
      <c r="BW5">
        <v>0</v>
      </c>
      <c r="BX5">
        <v>0</v>
      </c>
      <c r="BY5">
        <f t="shared" si="6"/>
        <v>1</v>
      </c>
      <c r="BZ5">
        <v>0</v>
      </c>
      <c r="CA5">
        <v>0</v>
      </c>
      <c r="CB5">
        <v>0</v>
      </c>
      <c r="CC5">
        <f t="shared" si="7"/>
        <v>0</v>
      </c>
      <c r="CD5">
        <v>0</v>
      </c>
      <c r="CE5">
        <v>0</v>
      </c>
      <c r="CF5">
        <v>0</v>
      </c>
      <c r="CG5">
        <f t="shared" si="8"/>
        <v>0</v>
      </c>
      <c r="CH5">
        <v>0</v>
      </c>
      <c r="CI5">
        <v>0</v>
      </c>
      <c r="CJ5">
        <v>0</v>
      </c>
      <c r="CK5">
        <f t="shared" si="9"/>
        <v>0</v>
      </c>
      <c r="CL5">
        <v>0</v>
      </c>
      <c r="CM5">
        <v>0</v>
      </c>
      <c r="CN5">
        <v>0</v>
      </c>
      <c r="CO5">
        <f t="shared" si="10"/>
        <v>0</v>
      </c>
      <c r="CP5">
        <f t="shared" si="11"/>
        <v>20</v>
      </c>
      <c r="CQ5">
        <f t="shared" si="11"/>
        <v>7</v>
      </c>
      <c r="CR5">
        <f t="shared" si="11"/>
        <v>0</v>
      </c>
      <c r="CS5">
        <f t="shared" si="12"/>
        <v>27</v>
      </c>
      <c r="CT5">
        <f t="shared" si="13"/>
        <v>21</v>
      </c>
      <c r="CU5">
        <f t="shared" si="13"/>
        <v>7</v>
      </c>
      <c r="CV5">
        <f t="shared" si="13"/>
        <v>0</v>
      </c>
      <c r="CW5">
        <f t="shared" si="14"/>
        <v>28</v>
      </c>
    </row>
    <row r="6" spans="1:101">
      <c r="A6">
        <v>3</v>
      </c>
      <c r="B6" t="s">
        <v>78</v>
      </c>
      <c r="C6" t="s">
        <v>79</v>
      </c>
      <c r="D6" t="s">
        <v>88</v>
      </c>
      <c r="E6" t="s">
        <v>70</v>
      </c>
      <c r="F6" t="s">
        <v>80</v>
      </c>
      <c r="G6" t="s">
        <v>81</v>
      </c>
      <c r="H6" t="s">
        <v>82</v>
      </c>
      <c r="I6" t="s">
        <v>77</v>
      </c>
      <c r="J6">
        <v>25</v>
      </c>
      <c r="K6">
        <v>3</v>
      </c>
      <c r="L6">
        <v>4</v>
      </c>
      <c r="M6">
        <v>0</v>
      </c>
      <c r="N6">
        <f t="shared" si="15"/>
        <v>7</v>
      </c>
      <c r="O6">
        <v>5</v>
      </c>
      <c r="P6">
        <v>2</v>
      </c>
      <c r="Q6">
        <v>0</v>
      </c>
      <c r="R6">
        <f t="shared" si="16"/>
        <v>7</v>
      </c>
      <c r="S6">
        <v>6</v>
      </c>
      <c r="T6">
        <v>0</v>
      </c>
      <c r="U6">
        <v>0</v>
      </c>
      <c r="V6">
        <f t="shared" si="17"/>
        <v>6</v>
      </c>
      <c r="W6">
        <v>3</v>
      </c>
      <c r="X6">
        <v>0</v>
      </c>
      <c r="Y6">
        <v>0</v>
      </c>
      <c r="Z6">
        <f t="shared" si="18"/>
        <v>3</v>
      </c>
      <c r="AA6">
        <v>2</v>
      </c>
      <c r="AB6">
        <v>0</v>
      </c>
      <c r="AC6">
        <v>0</v>
      </c>
      <c r="AD6">
        <f t="shared" si="19"/>
        <v>2</v>
      </c>
      <c r="AE6">
        <v>0</v>
      </c>
      <c r="AF6">
        <v>0</v>
      </c>
      <c r="AG6">
        <v>0</v>
      </c>
      <c r="AH6">
        <f t="shared" si="20"/>
        <v>0</v>
      </c>
      <c r="AI6">
        <f t="shared" si="0"/>
        <v>19</v>
      </c>
      <c r="AJ6">
        <f t="shared" si="0"/>
        <v>6</v>
      </c>
      <c r="AK6">
        <f t="shared" si="0"/>
        <v>0</v>
      </c>
      <c r="AL6">
        <f t="shared" si="1"/>
        <v>25</v>
      </c>
      <c r="AM6">
        <v>15</v>
      </c>
      <c r="AN6">
        <v>6</v>
      </c>
      <c r="AO6">
        <v>0</v>
      </c>
      <c r="AP6">
        <f t="shared" si="21"/>
        <v>21</v>
      </c>
      <c r="AQ6">
        <v>0</v>
      </c>
      <c r="AR6">
        <v>0</v>
      </c>
      <c r="AS6">
        <v>0</v>
      </c>
      <c r="AT6">
        <f t="shared" si="22"/>
        <v>0</v>
      </c>
      <c r="AU6">
        <v>0</v>
      </c>
      <c r="AV6">
        <v>0</v>
      </c>
      <c r="AW6">
        <v>0</v>
      </c>
      <c r="AX6">
        <f t="shared" si="23"/>
        <v>0</v>
      </c>
      <c r="AY6">
        <f t="shared" si="24"/>
        <v>4</v>
      </c>
      <c r="AZ6">
        <f t="shared" si="24"/>
        <v>0</v>
      </c>
      <c r="BA6">
        <f t="shared" si="24"/>
        <v>0</v>
      </c>
      <c r="BB6">
        <f t="shared" si="25"/>
        <v>4</v>
      </c>
      <c r="BC6">
        <v>0</v>
      </c>
      <c r="BD6">
        <v>0</v>
      </c>
      <c r="BE6">
        <v>0</v>
      </c>
      <c r="BF6">
        <f t="shared" si="26"/>
        <v>0</v>
      </c>
      <c r="BG6">
        <f t="shared" si="2"/>
        <v>19</v>
      </c>
      <c r="BH6">
        <f t="shared" si="2"/>
        <v>6</v>
      </c>
      <c r="BI6">
        <f t="shared" si="2"/>
        <v>0</v>
      </c>
      <c r="BJ6">
        <v>0</v>
      </c>
      <c r="BK6">
        <v>0</v>
      </c>
      <c r="BL6">
        <v>0</v>
      </c>
      <c r="BM6">
        <f t="shared" si="3"/>
        <v>0</v>
      </c>
      <c r="BN6">
        <v>0</v>
      </c>
      <c r="BO6">
        <v>0</v>
      </c>
      <c r="BP6">
        <v>0</v>
      </c>
      <c r="BQ6">
        <f t="shared" si="4"/>
        <v>0</v>
      </c>
      <c r="BR6">
        <v>0</v>
      </c>
      <c r="BS6">
        <v>0</v>
      </c>
      <c r="BT6">
        <v>0</v>
      </c>
      <c r="BU6">
        <f t="shared" si="5"/>
        <v>0</v>
      </c>
      <c r="BV6">
        <v>0</v>
      </c>
      <c r="BW6">
        <v>0</v>
      </c>
      <c r="BX6">
        <v>0</v>
      </c>
      <c r="BY6">
        <f t="shared" si="6"/>
        <v>0</v>
      </c>
      <c r="BZ6">
        <v>0</v>
      </c>
      <c r="CA6">
        <v>0</v>
      </c>
      <c r="CB6">
        <v>0</v>
      </c>
      <c r="CC6">
        <f t="shared" si="7"/>
        <v>0</v>
      </c>
      <c r="CD6">
        <v>0</v>
      </c>
      <c r="CE6">
        <v>0</v>
      </c>
      <c r="CF6">
        <v>0</v>
      </c>
      <c r="CG6">
        <f t="shared" si="8"/>
        <v>0</v>
      </c>
      <c r="CH6">
        <v>0</v>
      </c>
      <c r="CI6">
        <v>0</v>
      </c>
      <c r="CJ6">
        <v>0</v>
      </c>
      <c r="CK6">
        <f t="shared" si="9"/>
        <v>0</v>
      </c>
      <c r="CL6">
        <v>0</v>
      </c>
      <c r="CM6">
        <v>0</v>
      </c>
      <c r="CN6">
        <v>0</v>
      </c>
      <c r="CO6">
        <f t="shared" si="10"/>
        <v>0</v>
      </c>
      <c r="CP6">
        <f t="shared" si="11"/>
        <v>19</v>
      </c>
      <c r="CQ6">
        <f t="shared" si="11"/>
        <v>6</v>
      </c>
      <c r="CR6">
        <f t="shared" si="11"/>
        <v>0</v>
      </c>
      <c r="CS6">
        <f t="shared" si="12"/>
        <v>25</v>
      </c>
      <c r="CT6">
        <f t="shared" si="13"/>
        <v>19</v>
      </c>
      <c r="CU6">
        <f t="shared" si="13"/>
        <v>6</v>
      </c>
      <c r="CV6">
        <f t="shared" si="13"/>
        <v>0</v>
      </c>
      <c r="CW6">
        <f t="shared" si="14"/>
        <v>25</v>
      </c>
    </row>
    <row r="7" spans="1:101">
      <c r="A7">
        <v>4</v>
      </c>
      <c r="B7" t="s">
        <v>78</v>
      </c>
      <c r="C7" t="s">
        <v>79</v>
      </c>
      <c r="D7" t="s">
        <v>87</v>
      </c>
      <c r="E7" t="s">
        <v>71</v>
      </c>
      <c r="F7" t="s">
        <v>80</v>
      </c>
      <c r="G7" t="s">
        <v>81</v>
      </c>
      <c r="H7" t="s">
        <v>82</v>
      </c>
      <c r="I7" t="s">
        <v>77</v>
      </c>
      <c r="J7">
        <v>9</v>
      </c>
      <c r="K7">
        <v>3</v>
      </c>
      <c r="L7">
        <v>0</v>
      </c>
      <c r="M7">
        <v>0</v>
      </c>
      <c r="N7">
        <f>SUM(K7:M7)</f>
        <v>3</v>
      </c>
      <c r="O7">
        <v>1</v>
      </c>
      <c r="P7">
        <v>1</v>
      </c>
      <c r="Q7">
        <v>0</v>
      </c>
      <c r="R7">
        <f t="shared" si="16"/>
        <v>2</v>
      </c>
      <c r="S7">
        <v>2</v>
      </c>
      <c r="T7">
        <v>0</v>
      </c>
      <c r="U7">
        <v>0</v>
      </c>
      <c r="V7">
        <f t="shared" si="17"/>
        <v>2</v>
      </c>
      <c r="W7">
        <v>2</v>
      </c>
      <c r="X7">
        <v>0</v>
      </c>
      <c r="Y7">
        <v>0</v>
      </c>
      <c r="Z7">
        <f t="shared" si="18"/>
        <v>2</v>
      </c>
      <c r="AA7">
        <v>0</v>
      </c>
      <c r="AB7">
        <v>0</v>
      </c>
      <c r="AC7">
        <v>0</v>
      </c>
      <c r="AD7">
        <f t="shared" si="19"/>
        <v>0</v>
      </c>
      <c r="AE7">
        <v>0</v>
      </c>
      <c r="AF7">
        <v>0</v>
      </c>
      <c r="AG7">
        <v>0</v>
      </c>
      <c r="AH7">
        <f t="shared" si="20"/>
        <v>0</v>
      </c>
      <c r="AI7">
        <f t="shared" si="0"/>
        <v>8</v>
      </c>
      <c r="AJ7">
        <f t="shared" si="0"/>
        <v>1</v>
      </c>
      <c r="AK7">
        <f t="shared" si="0"/>
        <v>0</v>
      </c>
      <c r="AL7">
        <f t="shared" si="1"/>
        <v>9</v>
      </c>
      <c r="AM7">
        <v>4</v>
      </c>
      <c r="AN7">
        <v>1</v>
      </c>
      <c r="AO7">
        <v>0</v>
      </c>
      <c r="AP7">
        <f t="shared" si="21"/>
        <v>5</v>
      </c>
      <c r="AQ7">
        <v>0</v>
      </c>
      <c r="AR7">
        <v>0</v>
      </c>
      <c r="AS7">
        <v>0</v>
      </c>
      <c r="AT7">
        <f t="shared" si="22"/>
        <v>0</v>
      </c>
      <c r="AU7">
        <v>0</v>
      </c>
      <c r="AV7">
        <v>0</v>
      </c>
      <c r="AW7">
        <v>0</v>
      </c>
      <c r="AX7">
        <f t="shared" si="23"/>
        <v>0</v>
      </c>
      <c r="AY7">
        <f t="shared" si="24"/>
        <v>4</v>
      </c>
      <c r="AZ7">
        <f t="shared" si="24"/>
        <v>0</v>
      </c>
      <c r="BA7">
        <f t="shared" si="24"/>
        <v>0</v>
      </c>
      <c r="BB7">
        <f t="shared" si="25"/>
        <v>4</v>
      </c>
      <c r="BC7">
        <v>0</v>
      </c>
      <c r="BD7">
        <v>0</v>
      </c>
      <c r="BE7">
        <v>0</v>
      </c>
      <c r="BF7">
        <f t="shared" si="26"/>
        <v>0</v>
      </c>
      <c r="BG7">
        <f t="shared" si="2"/>
        <v>8</v>
      </c>
      <c r="BH7">
        <f t="shared" si="2"/>
        <v>1</v>
      </c>
      <c r="BI7">
        <f t="shared" si="2"/>
        <v>0</v>
      </c>
      <c r="BJ7">
        <v>0</v>
      </c>
      <c r="BK7">
        <v>0</v>
      </c>
      <c r="BL7">
        <v>0</v>
      </c>
      <c r="BM7">
        <f t="shared" si="3"/>
        <v>0</v>
      </c>
      <c r="BN7">
        <v>0</v>
      </c>
      <c r="BO7">
        <v>0</v>
      </c>
      <c r="BP7">
        <v>0</v>
      </c>
      <c r="BQ7">
        <f t="shared" si="4"/>
        <v>0</v>
      </c>
      <c r="BR7">
        <v>0</v>
      </c>
      <c r="BS7">
        <v>0</v>
      </c>
      <c r="BT7">
        <v>0</v>
      </c>
      <c r="BU7">
        <f t="shared" si="5"/>
        <v>0</v>
      </c>
      <c r="BV7">
        <v>0</v>
      </c>
      <c r="BW7">
        <v>0</v>
      </c>
      <c r="BX7">
        <v>0</v>
      </c>
      <c r="BY7">
        <f t="shared" si="6"/>
        <v>0</v>
      </c>
      <c r="BZ7">
        <v>0</v>
      </c>
      <c r="CA7">
        <v>0</v>
      </c>
      <c r="CB7">
        <v>0</v>
      </c>
      <c r="CC7">
        <f t="shared" si="7"/>
        <v>0</v>
      </c>
      <c r="CD7">
        <v>0</v>
      </c>
      <c r="CE7">
        <v>0</v>
      </c>
      <c r="CF7">
        <v>0</v>
      </c>
      <c r="CG7">
        <f t="shared" si="8"/>
        <v>0</v>
      </c>
      <c r="CH7">
        <v>0</v>
      </c>
      <c r="CI7">
        <v>0</v>
      </c>
      <c r="CJ7">
        <v>0</v>
      </c>
      <c r="CK7">
        <f t="shared" si="9"/>
        <v>0</v>
      </c>
      <c r="CL7">
        <v>0</v>
      </c>
      <c r="CM7">
        <v>0</v>
      </c>
      <c r="CN7">
        <v>0</v>
      </c>
      <c r="CO7">
        <f t="shared" si="10"/>
        <v>0</v>
      </c>
      <c r="CP7">
        <f t="shared" si="11"/>
        <v>8</v>
      </c>
      <c r="CQ7">
        <f t="shared" si="11"/>
        <v>1</v>
      </c>
      <c r="CR7">
        <f t="shared" si="11"/>
        <v>0</v>
      </c>
      <c r="CS7">
        <f t="shared" si="12"/>
        <v>9</v>
      </c>
      <c r="CT7">
        <f t="shared" si="13"/>
        <v>8</v>
      </c>
      <c r="CU7">
        <f t="shared" si="13"/>
        <v>1</v>
      </c>
      <c r="CV7">
        <f t="shared" si="13"/>
        <v>0</v>
      </c>
      <c r="CW7">
        <f t="shared" si="14"/>
        <v>9</v>
      </c>
    </row>
    <row r="8" spans="1:101">
      <c r="A8" t="s">
        <v>89</v>
      </c>
      <c r="B8" t="s">
        <v>89</v>
      </c>
      <c r="C8" t="s">
        <v>89</v>
      </c>
      <c r="D8" t="s">
        <v>89</v>
      </c>
      <c r="E8" t="s">
        <v>89</v>
      </c>
      <c r="F8" t="s">
        <v>89</v>
      </c>
      <c r="G8" t="s">
        <v>89</v>
      </c>
      <c r="H8" t="s">
        <v>89</v>
      </c>
      <c r="I8" t="s">
        <v>89</v>
      </c>
      <c r="J8">
        <f>SUM(J4:J7)</f>
        <v>84</v>
      </c>
      <c r="K8">
        <f>SUM(K4:K7)</f>
        <v>11</v>
      </c>
      <c r="L8">
        <f>SUM(L4:L7)</f>
        <v>11</v>
      </c>
      <c r="M8">
        <f>SUM(M4:M7)</f>
        <v>0</v>
      </c>
      <c r="N8">
        <f>SUM(K8:M8)</f>
        <v>22</v>
      </c>
      <c r="O8">
        <f>SUM(O4:O7)</f>
        <v>18</v>
      </c>
      <c r="P8">
        <f>SUM(P4:P7)</f>
        <v>8</v>
      </c>
      <c r="Q8">
        <f>SUM(Q4:Q7)</f>
        <v>0</v>
      </c>
      <c r="R8">
        <f t="shared" si="16"/>
        <v>26</v>
      </c>
      <c r="S8">
        <f>SUM(S4:S7)</f>
        <v>16</v>
      </c>
      <c r="T8">
        <f>SUM(T4:T7)</f>
        <v>0</v>
      </c>
      <c r="U8">
        <f>SUM(U4:U7)</f>
        <v>0</v>
      </c>
      <c r="V8">
        <f t="shared" si="17"/>
        <v>16</v>
      </c>
      <c r="W8">
        <f>SUM(W4:W7)</f>
        <v>11</v>
      </c>
      <c r="X8">
        <f>SUM(X4:X7)</f>
        <v>0</v>
      </c>
      <c r="Y8">
        <f>SUM(Y4:Y7)</f>
        <v>0</v>
      </c>
      <c r="Z8">
        <f t="shared" si="18"/>
        <v>11</v>
      </c>
      <c r="AA8">
        <f>SUM(AA4:AA7)</f>
        <v>9</v>
      </c>
      <c r="AB8">
        <f>SUM(AB4:AB7)</f>
        <v>0</v>
      </c>
      <c r="AC8">
        <f>SUM(AC4:AC7)</f>
        <v>0</v>
      </c>
      <c r="AD8">
        <f t="shared" si="19"/>
        <v>9</v>
      </c>
      <c r="AE8">
        <f>SUM(AE4:AE7)</f>
        <v>0</v>
      </c>
      <c r="AF8">
        <f>SUM(AF4:AF7)</f>
        <v>0</v>
      </c>
      <c r="AG8">
        <f>SUM(AG4:AG7)</f>
        <v>0</v>
      </c>
      <c r="AH8">
        <f t="shared" si="20"/>
        <v>0</v>
      </c>
      <c r="AI8">
        <f>SUM(AI4:AI7)</f>
        <v>65</v>
      </c>
      <c r="AJ8">
        <f>SUM(AJ4:AJ7)</f>
        <v>19</v>
      </c>
      <c r="AK8">
        <f>SUM(AK4:AK7)</f>
        <v>0</v>
      </c>
      <c r="AL8">
        <f t="shared" si="1"/>
        <v>84</v>
      </c>
      <c r="AM8">
        <f>SUM(AM4:AM7)</f>
        <v>46</v>
      </c>
      <c r="AN8">
        <f>SUM(AN4:AN7)</f>
        <v>14</v>
      </c>
      <c r="AO8">
        <f>SUM(AO4:AO7)</f>
        <v>0</v>
      </c>
      <c r="AP8">
        <f>SUM(AM8:AO8)</f>
        <v>60</v>
      </c>
      <c r="AQ8">
        <f>SUM(AQ4:AQ7)</f>
        <v>0</v>
      </c>
      <c r="AR8">
        <f>SUM(AR4:AR7)</f>
        <v>0</v>
      </c>
      <c r="AS8">
        <f>SUM(AS4:AS7)</f>
        <v>0</v>
      </c>
      <c r="AT8">
        <f t="shared" si="22"/>
        <v>0</v>
      </c>
      <c r="AU8">
        <f>SUM(AU4:AU7)</f>
        <v>0</v>
      </c>
      <c r="AV8">
        <f>SUM(AV4:AV7)</f>
        <v>0</v>
      </c>
      <c r="AW8">
        <f>SUM(AW4:AW7)</f>
        <v>0</v>
      </c>
      <c r="AX8">
        <f t="shared" si="23"/>
        <v>0</v>
      </c>
      <c r="AY8">
        <f>SUM(AY4:AY7)</f>
        <v>19</v>
      </c>
      <c r="AZ8">
        <f>SUM(AZ4:AZ7)</f>
        <v>5</v>
      </c>
      <c r="BA8">
        <f>SUM(BA4:BA7)</f>
        <v>0</v>
      </c>
      <c r="BB8">
        <f t="shared" si="25"/>
        <v>24</v>
      </c>
      <c r="BC8">
        <f>SUM(BC4:BC7)</f>
        <v>0</v>
      </c>
      <c r="BD8">
        <f>SUM(BD4:BD7)</f>
        <v>0</v>
      </c>
      <c r="BE8">
        <f>SUM(BE4:BE7)</f>
        <v>0</v>
      </c>
      <c r="BF8">
        <f t="shared" si="26"/>
        <v>0</v>
      </c>
      <c r="BG8">
        <f t="shared" ref="BG8:BL8" si="27">SUM(BG4:BG7)</f>
        <v>65</v>
      </c>
      <c r="BH8">
        <f t="shared" si="27"/>
        <v>19</v>
      </c>
      <c r="BI8">
        <f t="shared" si="27"/>
        <v>0</v>
      </c>
      <c r="BJ8">
        <f t="shared" si="27"/>
        <v>0</v>
      </c>
      <c r="BK8">
        <f t="shared" si="27"/>
        <v>0</v>
      </c>
      <c r="BL8">
        <f t="shared" si="27"/>
        <v>0</v>
      </c>
      <c r="BM8">
        <f t="shared" si="3"/>
        <v>0</v>
      </c>
      <c r="BN8">
        <f>SUM(BN4:BN7)</f>
        <v>0</v>
      </c>
      <c r="BO8">
        <f>SUM(BO4:BO7)</f>
        <v>0</v>
      </c>
      <c r="BP8">
        <f>SUM(BP4:BP7)</f>
        <v>0</v>
      </c>
      <c r="BQ8">
        <f t="shared" si="4"/>
        <v>0</v>
      </c>
      <c r="BR8">
        <f>SUM(BR4:BR7)</f>
        <v>0</v>
      </c>
      <c r="BS8">
        <f>SUM(BS4:BS7)</f>
        <v>0</v>
      </c>
      <c r="BT8">
        <f>SUM(BT4:BT7)</f>
        <v>0</v>
      </c>
      <c r="BU8">
        <f t="shared" si="5"/>
        <v>0</v>
      </c>
      <c r="BV8">
        <f>SUM(BV4:BV7)</f>
        <v>2</v>
      </c>
      <c r="BW8">
        <f>SUM(BW4:BW7)</f>
        <v>0</v>
      </c>
      <c r="BX8">
        <f>SUM(BX4:BX7)</f>
        <v>0</v>
      </c>
      <c r="BY8">
        <f t="shared" si="6"/>
        <v>2</v>
      </c>
      <c r="BZ8">
        <f>SUM(BZ4:BZ7)</f>
        <v>0</v>
      </c>
      <c r="CA8">
        <f>SUM(CA4:CA7)</f>
        <v>0</v>
      </c>
      <c r="CB8">
        <f>SUM(CB4:CB7)</f>
        <v>0</v>
      </c>
      <c r="CC8">
        <f t="shared" si="7"/>
        <v>0</v>
      </c>
      <c r="CD8">
        <f>SUM(CD4:CD7)</f>
        <v>0</v>
      </c>
      <c r="CE8">
        <f>SUM(CE4:CE7)</f>
        <v>0</v>
      </c>
      <c r="CF8">
        <f>SUM(CF4:CF7)</f>
        <v>0</v>
      </c>
      <c r="CG8">
        <f t="shared" si="8"/>
        <v>0</v>
      </c>
      <c r="CH8">
        <f>SUM(CH4:CH7)</f>
        <v>0</v>
      </c>
      <c r="CI8">
        <f>SUM(CI4:CI7)</f>
        <v>0</v>
      </c>
      <c r="CJ8">
        <f>SUM(CJ4:CJ7)</f>
        <v>0</v>
      </c>
      <c r="CK8">
        <f t="shared" si="9"/>
        <v>0</v>
      </c>
      <c r="CL8">
        <f>SUM(CL4:CL7)</f>
        <v>0</v>
      </c>
      <c r="CM8">
        <f>SUM(CM4:CM7)</f>
        <v>0</v>
      </c>
      <c r="CN8">
        <f>SUM(CN4:CN7)</f>
        <v>0</v>
      </c>
      <c r="CO8">
        <f t="shared" si="10"/>
        <v>0</v>
      </c>
      <c r="CP8">
        <f>SUM(CP4:CP7)</f>
        <v>63</v>
      </c>
      <c r="CQ8">
        <f>SUM(CQ4:CQ7)</f>
        <v>19</v>
      </c>
      <c r="CR8">
        <f>SUM(CR4:CR7)</f>
        <v>0</v>
      </c>
      <c r="CS8">
        <f t="shared" si="12"/>
        <v>82</v>
      </c>
      <c r="CT8">
        <f>SUM(CT4:CT7)</f>
        <v>65</v>
      </c>
      <c r="CU8">
        <f>SUM(CU4:CU7)</f>
        <v>19</v>
      </c>
      <c r="CV8">
        <f>SUM(CV4:CV7)</f>
        <v>0</v>
      </c>
      <c r="CW8">
        <f t="shared" si="14"/>
        <v>84</v>
      </c>
    </row>
  </sheetData>
  <dataConsolidate/>
  <pageMargins left="0.70866141732283472" right="0.70866141732283472" top="0.74803149606299213" bottom="0.74803149606299213" header="0.31496062992125984" footer="0.31496062992125984"/>
  <pageSetup scale="17" fitToHeight="2" orientation="landscape" r:id="rId1"/>
  <colBreaks count="2" manualBreakCount="2">
    <brk id="10" max="1048575" man="1"/>
    <brk id="61" max="1048575" man="1"/>
  </col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Hoja2!$C$3:$C$9</xm:f>
          </x14:formula1>
          <xm:sqref>B4:B7</xm:sqref>
        </x14:dataValidation>
        <x14:dataValidation type="list" allowBlank="1" showInputMessage="1" showErrorMessage="1">
          <x14:formula1>
            <xm:f>Hoja2!$G$3:$G$14</xm:f>
          </x14:formula1>
          <xm:sqref>E4:E7</xm:sqref>
        </x14:dataValidation>
        <x14:dataValidation type="list" allowBlank="1" showInputMessage="1" showErrorMessage="1">
          <x14:formula1>
            <xm:f>Hoja2!$D$3:$D$9</xm:f>
          </x14:formula1>
          <xm:sqref>I4:I7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4"/>
  <sheetViews>
    <sheetView workbookViewId="0">
      <selection activeCell="C4" sqref="C4"/>
    </sheetView>
  </sheetViews>
  <sheetFormatPr baseColWidth="10" defaultRowHeight="15"/>
  <cols>
    <col min="2" max="2" width="38.5703125" bestFit="1" customWidth="1"/>
    <col min="3" max="3" width="17.5703125" customWidth="1"/>
    <col min="4" max="4" width="22" customWidth="1"/>
    <col min="5" max="5" width="17.85546875" bestFit="1" customWidth="1"/>
  </cols>
  <sheetData>
    <row r="3" spans="2:8" ht="75">
      <c r="B3" s="2" t="s">
        <v>0</v>
      </c>
      <c r="C3" s="1" t="s">
        <v>78</v>
      </c>
      <c r="D3" s="5" t="s">
        <v>77</v>
      </c>
      <c r="E3" t="s">
        <v>33</v>
      </c>
      <c r="F3" t="s">
        <v>10</v>
      </c>
      <c r="G3" t="s">
        <v>60</v>
      </c>
      <c r="H3" t="s">
        <v>57</v>
      </c>
    </row>
    <row r="4" spans="2:8">
      <c r="B4" s="2" t="s">
        <v>1</v>
      </c>
      <c r="C4" s="1"/>
      <c r="D4" s="4"/>
      <c r="E4" t="s">
        <v>35</v>
      </c>
      <c r="F4" t="s">
        <v>11</v>
      </c>
      <c r="G4" t="s">
        <v>61</v>
      </c>
      <c r="H4" t="s">
        <v>58</v>
      </c>
    </row>
    <row r="5" spans="2:8">
      <c r="B5" s="2" t="s">
        <v>2</v>
      </c>
      <c r="C5" s="1"/>
      <c r="D5" s="1"/>
      <c r="E5" t="s">
        <v>36</v>
      </c>
      <c r="F5" t="s">
        <v>12</v>
      </c>
      <c r="G5" t="s">
        <v>62</v>
      </c>
      <c r="H5" t="s">
        <v>72</v>
      </c>
    </row>
    <row r="6" spans="2:8" ht="25.5">
      <c r="B6" s="2" t="s">
        <v>4</v>
      </c>
      <c r="C6" s="1"/>
      <c r="D6" s="1"/>
      <c r="E6" t="s">
        <v>37</v>
      </c>
      <c r="F6" t="s">
        <v>13</v>
      </c>
      <c r="G6" t="s">
        <v>63</v>
      </c>
    </row>
    <row r="7" spans="2:8">
      <c r="B7" s="2" t="s">
        <v>3</v>
      </c>
      <c r="C7" s="1"/>
      <c r="D7" s="3"/>
      <c r="E7" t="s">
        <v>38</v>
      </c>
      <c r="F7" t="s">
        <v>14</v>
      </c>
      <c r="G7" t="s">
        <v>64</v>
      </c>
    </row>
    <row r="8" spans="2:8">
      <c r="C8" s="1"/>
      <c r="D8" s="3"/>
      <c r="E8" t="s">
        <v>39</v>
      </c>
      <c r="F8" t="s">
        <v>15</v>
      </c>
      <c r="G8" t="s">
        <v>65</v>
      </c>
    </row>
    <row r="9" spans="2:8">
      <c r="C9" s="1"/>
      <c r="D9" s="5"/>
      <c r="E9" t="s">
        <v>40</v>
      </c>
      <c r="G9" t="s">
        <v>66</v>
      </c>
    </row>
    <row r="10" spans="2:8">
      <c r="D10" s="5"/>
      <c r="E10" t="s">
        <v>41</v>
      </c>
      <c r="G10" t="s">
        <v>67</v>
      </c>
    </row>
    <row r="11" spans="2:8">
      <c r="E11" t="s">
        <v>42</v>
      </c>
      <c r="G11" t="s">
        <v>68</v>
      </c>
    </row>
    <row r="12" spans="2:8">
      <c r="E12" t="s">
        <v>43</v>
      </c>
      <c r="G12" t="s">
        <v>69</v>
      </c>
    </row>
    <row r="13" spans="2:8">
      <c r="E13" t="s">
        <v>44</v>
      </c>
      <c r="G13" t="s">
        <v>70</v>
      </c>
    </row>
    <row r="14" spans="2:8">
      <c r="E14" t="s">
        <v>45</v>
      </c>
      <c r="G14" t="s">
        <v>71</v>
      </c>
    </row>
    <row r="15" spans="2:8">
      <c r="E15" t="s">
        <v>46</v>
      </c>
    </row>
    <row r="16" spans="2:8">
      <c r="E16" t="s">
        <v>47</v>
      </c>
    </row>
    <row r="17" spans="5:5">
      <c r="E17" t="s">
        <v>48</v>
      </c>
    </row>
    <row r="18" spans="5:5">
      <c r="E18" t="s">
        <v>49</v>
      </c>
    </row>
    <row r="19" spans="5:5">
      <c r="E19" t="s">
        <v>50</v>
      </c>
    </row>
    <row r="20" spans="5:5">
      <c r="E20" t="s">
        <v>51</v>
      </c>
    </row>
    <row r="21" spans="5:5">
      <c r="E21" t="s">
        <v>52</v>
      </c>
    </row>
    <row r="22" spans="5:5">
      <c r="E22" t="s">
        <v>53</v>
      </c>
    </row>
    <row r="23" spans="5:5">
      <c r="E23" t="s">
        <v>54</v>
      </c>
    </row>
    <row r="24" spans="5:5">
      <c r="E24" t="s">
        <v>55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3ER  CUATRIMESTRE (3)</vt:lpstr>
      <vt:lpstr>Hoja2</vt:lpstr>
      <vt:lpstr>'3ER  CUATRIMESTRE (3)'!Títulos_a_imprimir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Castañeda</dc:creator>
  <cp:lastModifiedBy>Alejandra Chán</cp:lastModifiedBy>
  <cp:lastPrinted>2025-05-09T17:52:47Z</cp:lastPrinted>
  <dcterms:created xsi:type="dcterms:W3CDTF">2024-02-05T14:24:34Z</dcterms:created>
  <dcterms:modified xsi:type="dcterms:W3CDTF">2026-02-26T20:09:57Z</dcterms:modified>
</cp:coreProperties>
</file>