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wgonzalez\Desktop\DATOS ABIERTOS A PUBLICAR 2024\CAMBIO CLIMÁTICO\"/>
    </mc:Choice>
  </mc:AlternateContent>
  <xr:revisionPtr revIDLastSave="0" documentId="13_ncr:1_{1F22A3B7-49E0-4C31-B1B6-C5591AD25F8F}" xr6:coauthVersionLast="47" xr6:coauthVersionMax="47" xr10:uidLastSave="{00000000-0000-0000-0000-000000000000}"/>
  <bookViews>
    <workbookView xWindow="-120" yWindow="-120" windowWidth="29040" windowHeight="15720" tabRatio="765" firstSheet="1" activeTab="1" xr2:uid="{00000000-000D-0000-FFFF-FFFF00000000}"/>
  </bookViews>
  <sheets>
    <sheet name="PCG-PTG" sheetId="43" r:id="rId1"/>
    <sheet name="Resumen" sheetId="129" r:id="rId2"/>
  </sheets>
  <externalReferences>
    <externalReference r:id="rId3"/>
  </externalReferences>
  <definedNames>
    <definedName name="Chequeo">[1]LISTA!$A$2:$A$3</definedName>
    <definedName name="Estatus">[1]LISTA!#REF!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29" l="1"/>
  <c r="H11" i="129"/>
  <c r="V10" i="129"/>
  <c r="N11" i="129"/>
  <c r="X28" i="129"/>
  <c r="R11" i="129"/>
  <c r="D10" i="129"/>
  <c r="AB10" i="129"/>
  <c r="P10" i="129"/>
  <c r="O10" i="129"/>
  <c r="AB11" i="129"/>
  <c r="M11" i="129"/>
  <c r="M12" i="129"/>
  <c r="J12" i="129"/>
  <c r="H10" i="129"/>
  <c r="K10" i="129"/>
  <c r="K12" i="129"/>
  <c r="J10" i="129"/>
  <c r="AA11" i="129"/>
  <c r="O11" i="129"/>
  <c r="AE28" i="129" l="1"/>
  <c r="E12" i="129"/>
  <c r="AE11" i="129"/>
  <c r="W28" i="129"/>
  <c r="K27" i="129"/>
  <c r="J27" i="129"/>
  <c r="F28" i="129"/>
  <c r="H28" i="129"/>
  <c r="U28" i="129"/>
  <c r="M28" i="129"/>
  <c r="G28" i="129"/>
  <c r="T28" i="129"/>
  <c r="AD29" i="129"/>
  <c r="P29" i="129"/>
  <c r="O29" i="129"/>
  <c r="Z29" i="129"/>
  <c r="C29" i="129"/>
  <c r="N12" i="129"/>
  <c r="M27" i="129"/>
  <c r="AC10" i="129"/>
  <c r="S27" i="129"/>
  <c r="Z11" i="129"/>
  <c r="K28" i="129" l="1"/>
  <c r="S11" i="129"/>
  <c r="T11" i="129"/>
  <c r="V12" i="129"/>
  <c r="Y10" i="129"/>
  <c r="V11" i="129"/>
  <c r="Q11" i="129"/>
  <c r="AD12" i="129"/>
  <c r="X11" i="129"/>
  <c r="F12" i="129"/>
  <c r="J11" i="129"/>
  <c r="G27" i="129"/>
  <c r="L11" i="129"/>
  <c r="N28" i="129"/>
  <c r="Q27" i="129"/>
  <c r="W11" i="129"/>
  <c r="P12" i="129"/>
  <c r="I11" i="129"/>
  <c r="Y11" i="129"/>
  <c r="AC11" i="129"/>
  <c r="K11" i="129"/>
  <c r="U11" i="129"/>
  <c r="H12" i="129"/>
  <c r="G10" i="129"/>
  <c r="S28" i="129"/>
  <c r="Z28" i="129"/>
  <c r="Y28" i="129"/>
  <c r="V28" i="129"/>
  <c r="AD28" i="129"/>
  <c r="P28" i="129"/>
  <c r="AC28" i="129"/>
  <c r="AB28" i="129"/>
  <c r="AA28" i="129"/>
  <c r="E28" i="129"/>
  <c r="G29" i="129"/>
  <c r="M29" i="129"/>
  <c r="I29" i="129"/>
  <c r="D29" i="129"/>
  <c r="Q29" i="129"/>
  <c r="F29" i="129"/>
  <c r="R29" i="129"/>
  <c r="H29" i="129"/>
  <c r="N29" i="129"/>
  <c r="E29" i="129"/>
  <c r="AA29" i="129"/>
  <c r="K29" i="129"/>
  <c r="AB29" i="129"/>
  <c r="U29" i="129"/>
  <c r="X29" i="129"/>
  <c r="T29" i="129"/>
  <c r="V29" i="129"/>
  <c r="J29" i="129"/>
  <c r="Y29" i="129"/>
  <c r="AC29" i="129"/>
  <c r="S29" i="129"/>
  <c r="W29" i="129"/>
  <c r="V27" i="129"/>
  <c r="T27" i="129"/>
  <c r="D11" i="129"/>
  <c r="O27" i="129"/>
  <c r="M10" i="129"/>
  <c r="AD27" i="129"/>
  <c r="D27" i="129"/>
  <c r="R27" i="129"/>
  <c r="Y27" i="129"/>
  <c r="P27" i="129"/>
  <c r="I27" i="129"/>
  <c r="H27" i="129"/>
  <c r="W27" i="129"/>
  <c r="Q10" i="129"/>
  <c r="N27" i="129"/>
  <c r="L27" i="129"/>
  <c r="I10" i="129" l="1"/>
  <c r="AE10" i="129"/>
  <c r="R28" i="129"/>
  <c r="O28" i="129"/>
  <c r="J28" i="129"/>
  <c r="F27" i="129"/>
  <c r="F11" i="129"/>
  <c r="AA27" i="129"/>
  <c r="AD10" i="129"/>
  <c r="G12" i="129"/>
  <c r="I28" i="129"/>
  <c r="L28" i="129"/>
  <c r="I12" i="129"/>
  <c r="W10" i="129"/>
  <c r="AD11" i="129"/>
  <c r="AC27" i="129"/>
  <c r="W12" i="129"/>
  <c r="AA12" i="129"/>
  <c r="AE12" i="129"/>
  <c r="R12" i="129"/>
  <c r="E10" i="129"/>
  <c r="Y12" i="129"/>
  <c r="AB27" i="129"/>
  <c r="U27" i="129"/>
  <c r="Z12" i="129"/>
  <c r="S12" i="129"/>
  <c r="D28" i="129"/>
  <c r="C28" i="129"/>
  <c r="AE29" i="129"/>
  <c r="L29" i="129"/>
  <c r="K13" i="129"/>
  <c r="O12" i="129"/>
  <c r="AA13" i="129"/>
  <c r="X27" i="129"/>
  <c r="U10" i="129"/>
  <c r="R13" i="129"/>
  <c r="H13" i="129"/>
  <c r="N13" i="129"/>
  <c r="W13" i="129"/>
  <c r="U13" i="129"/>
  <c r="F13" i="129"/>
  <c r="Q13" i="129"/>
  <c r="AC13" i="129"/>
  <c r="AD13" i="129"/>
  <c r="M13" i="129"/>
  <c r="J13" i="129"/>
  <c r="D13" i="129"/>
  <c r="AE27" i="129"/>
  <c r="V13" i="129"/>
  <c r="P13" i="129"/>
  <c r="L10" i="129"/>
  <c r="O13" i="129"/>
  <c r="Y13" i="129"/>
  <c r="G13" i="129"/>
  <c r="X13" i="129"/>
  <c r="Z13" i="129"/>
  <c r="T13" i="129"/>
  <c r="C27" i="129"/>
  <c r="D12" i="129"/>
  <c r="T12" i="129"/>
  <c r="E13" i="129"/>
  <c r="E27" i="129"/>
  <c r="L13" i="129"/>
  <c r="I13" i="129"/>
  <c r="S10" i="129"/>
  <c r="AB13" i="129"/>
  <c r="Z27" i="129"/>
  <c r="S13" i="129"/>
  <c r="C11" i="129" l="1"/>
  <c r="AG11" i="129" s="1"/>
  <c r="C26" i="129"/>
  <c r="AG28" i="129"/>
  <c r="F10" i="129"/>
  <c r="T10" i="129"/>
  <c r="AA10" i="129"/>
  <c r="R10" i="129"/>
  <c r="G11" i="129"/>
  <c r="X12" i="129"/>
  <c r="N10" i="129"/>
  <c r="L12" i="129"/>
  <c r="Q12" i="129"/>
  <c r="U12" i="129"/>
  <c r="AC12" i="129"/>
  <c r="AB12" i="129"/>
  <c r="Q28" i="129"/>
  <c r="AG29" i="129"/>
  <c r="AE13" i="129"/>
  <c r="C12" i="129"/>
  <c r="AG12" i="129" s="1"/>
  <c r="AG27" i="129"/>
  <c r="C13" i="129"/>
  <c r="C10" i="129"/>
  <c r="AG10" i="129" s="1"/>
  <c r="Z10" i="129"/>
  <c r="E11" i="129"/>
  <c r="X10" i="129"/>
  <c r="D26" i="129"/>
  <c r="AG13" i="129" l="1"/>
  <c r="T26" i="129"/>
  <c r="I26" i="129"/>
  <c r="Z26" i="129"/>
  <c r="AA26" i="129"/>
  <c r="K26" i="129"/>
  <c r="H26" i="129"/>
  <c r="AD26" i="129"/>
  <c r="G26" i="129"/>
  <c r="J26" i="129"/>
  <c r="N26" i="129"/>
  <c r="M26" i="129"/>
  <c r="F26" i="129"/>
  <c r="Y26" i="129"/>
  <c r="O26" i="129"/>
  <c r="R26" i="129"/>
  <c r="X26" i="129"/>
  <c r="W26" i="129"/>
  <c r="S26" i="129"/>
  <c r="U26" i="129"/>
  <c r="AE26" i="129"/>
  <c r="AC26" i="129"/>
  <c r="V26" i="129"/>
  <c r="P26" i="129"/>
  <c r="Q26" i="129"/>
  <c r="E26" i="129"/>
  <c r="AB26" i="129"/>
  <c r="L26" i="129"/>
  <c r="AG26" i="129" l="1"/>
  <c r="AC4" i="129" l="1"/>
  <c r="AC5" i="129"/>
  <c r="AA4" i="129"/>
  <c r="AA5" i="129"/>
  <c r="D5" i="129"/>
  <c r="D4" i="129"/>
  <c r="AE4" i="129"/>
  <c r="AE5" i="129"/>
  <c r="N5" i="129"/>
  <c r="N4" i="129"/>
  <c r="E4" i="129"/>
  <c r="E5" i="129"/>
  <c r="O5" i="129"/>
  <c r="O4" i="129"/>
  <c r="W5" i="129"/>
  <c r="W4" i="129"/>
  <c r="AB5" i="129"/>
  <c r="AB4" i="129"/>
  <c r="M5" i="129"/>
  <c r="M4" i="129"/>
  <c r="H5" i="129"/>
  <c r="H4" i="129"/>
  <c r="P4" i="129"/>
  <c r="P5" i="129"/>
  <c r="J4" i="129"/>
  <c r="J5" i="129"/>
  <c r="L4" i="129"/>
  <c r="L5" i="129"/>
  <c r="AD5" i="129"/>
  <c r="AD4" i="129"/>
  <c r="U5" i="129"/>
  <c r="U4" i="129"/>
  <c r="V5" i="129"/>
  <c r="V4" i="129"/>
  <c r="F5" i="129"/>
  <c r="F4" i="129"/>
  <c r="K4" i="129"/>
  <c r="K5" i="129"/>
  <c r="R5" i="129"/>
  <c r="R4" i="129"/>
  <c r="Z5" i="129"/>
  <c r="Z4" i="129"/>
  <c r="C5" i="129"/>
  <c r="C4" i="129"/>
  <c r="G5" i="129"/>
  <c r="G4" i="129"/>
  <c r="T5" i="129"/>
  <c r="T4" i="129"/>
  <c r="S4" i="129"/>
  <c r="S5" i="129"/>
  <c r="I4" i="129"/>
  <c r="I5" i="129"/>
  <c r="Y4" i="129"/>
  <c r="Y5" i="129"/>
  <c r="X4" i="129"/>
  <c r="X5" i="129"/>
  <c r="Q4" i="129"/>
  <c r="Q5" i="129"/>
  <c r="I9" i="129"/>
  <c r="I8" i="129"/>
  <c r="S9" i="129"/>
  <c r="S8" i="129"/>
  <c r="J9" i="129"/>
  <c r="J8" i="129"/>
  <c r="C9" i="129"/>
  <c r="C8" i="129"/>
  <c r="D8" i="129"/>
  <c r="D9" i="129"/>
  <c r="N8" i="129"/>
  <c r="N9" i="129"/>
  <c r="U8" i="129"/>
  <c r="U9" i="129"/>
  <c r="Q9" i="129"/>
  <c r="Q8" i="129"/>
  <c r="H8" i="129"/>
  <c r="H9" i="129"/>
  <c r="E9" i="129"/>
  <c r="E8" i="129"/>
  <c r="P8" i="129"/>
  <c r="P9" i="129"/>
  <c r="F9" i="129"/>
  <c r="F8" i="129"/>
  <c r="O8" i="129"/>
  <c r="O9" i="129"/>
  <c r="L8" i="129"/>
  <c r="L9" i="129"/>
  <c r="W9" i="129"/>
  <c r="W8" i="129"/>
  <c r="Z9" i="129"/>
  <c r="Z8" i="129"/>
  <c r="R8" i="129"/>
  <c r="R9" i="129"/>
  <c r="T9" i="129"/>
  <c r="T8" i="129"/>
  <c r="M9" i="129"/>
  <c r="M8" i="129"/>
  <c r="G9" i="129"/>
  <c r="G8" i="129"/>
  <c r="AC9" i="129"/>
  <c r="AC8" i="129"/>
  <c r="AB9" i="129"/>
  <c r="AB8" i="129"/>
  <c r="Y9" i="129"/>
  <c r="Y8" i="129"/>
  <c r="X9" i="129"/>
  <c r="X8" i="129"/>
  <c r="AE8" i="129"/>
  <c r="AE9" i="129"/>
  <c r="V9" i="129"/>
  <c r="V8" i="129"/>
  <c r="AA8" i="129"/>
  <c r="AA9" i="129"/>
  <c r="AD9" i="129"/>
  <c r="AD8" i="129"/>
  <c r="K8" i="129"/>
  <c r="K9" i="129"/>
  <c r="I6" i="129"/>
  <c r="I7" i="129"/>
  <c r="U6" i="129"/>
  <c r="U7" i="129"/>
  <c r="M6" i="129"/>
  <c r="M7" i="129"/>
  <c r="C7" i="129"/>
  <c r="C6" i="129"/>
  <c r="Q6" i="129"/>
  <c r="Q7" i="129"/>
  <c r="AD6" i="129"/>
  <c r="AD7" i="129"/>
  <c r="J6" i="129"/>
  <c r="J7" i="129"/>
  <c r="F6" i="129"/>
  <c r="F7" i="129"/>
  <c r="O7" i="129"/>
  <c r="O6" i="129"/>
  <c r="P6" i="129"/>
  <c r="P7" i="129"/>
  <c r="V7" i="129"/>
  <c r="V6" i="129"/>
  <c r="D7" i="129"/>
  <c r="D6" i="129"/>
  <c r="Z7" i="129"/>
  <c r="Z6" i="129"/>
  <c r="T7" i="129"/>
  <c r="T6" i="129"/>
  <c r="G6" i="129"/>
  <c r="G7" i="129"/>
  <c r="H6" i="129"/>
  <c r="H7" i="129"/>
  <c r="AB6" i="129"/>
  <c r="AB7" i="129"/>
  <c r="W7" i="129"/>
  <c r="W6" i="129"/>
  <c r="AC7" i="129"/>
  <c r="AC6" i="129"/>
  <c r="E6" i="129"/>
  <c r="E7" i="129"/>
  <c r="AE6" i="129"/>
  <c r="AE7" i="129"/>
  <c r="N7" i="129"/>
  <c r="N6" i="129"/>
  <c r="AA6" i="129"/>
  <c r="AA7" i="129"/>
  <c r="S6" i="129"/>
  <c r="S7" i="129"/>
  <c r="K7" i="129"/>
  <c r="K6" i="129"/>
  <c r="R7" i="129"/>
  <c r="R6" i="129"/>
  <c r="L6" i="129"/>
  <c r="L7" i="129"/>
  <c r="X6" i="129"/>
  <c r="X7" i="129"/>
  <c r="Y7" i="129"/>
  <c r="Y6" i="129"/>
  <c r="U15" i="129" l="1"/>
  <c r="T14" i="129"/>
  <c r="X15" i="129"/>
  <c r="D15" i="129"/>
  <c r="I14" i="129"/>
  <c r="AC14" i="129"/>
  <c r="Q15" i="129"/>
  <c r="J15" i="129"/>
  <c r="K15" i="129"/>
  <c r="AG5" i="129"/>
  <c r="E14" i="129"/>
  <c r="H14" i="129"/>
  <c r="X14" i="129"/>
  <c r="S15" i="129"/>
  <c r="F15" i="129"/>
  <c r="Z15" i="129"/>
  <c r="J14" i="129"/>
  <c r="N15" i="129"/>
  <c r="F14" i="129"/>
  <c r="G14" i="129"/>
  <c r="W15" i="129"/>
  <c r="AD14" i="129"/>
  <c r="N14" i="129"/>
  <c r="Y14" i="129"/>
  <c r="K14" i="129"/>
  <c r="S14" i="129"/>
  <c r="AB14" i="129"/>
  <c r="T15" i="129"/>
  <c r="Q14" i="129"/>
  <c r="H15" i="129"/>
  <c r="G15" i="129"/>
  <c r="O14" i="129"/>
  <c r="M15" i="129"/>
  <c r="AB15" i="129"/>
  <c r="Y15" i="129"/>
  <c r="E15" i="129"/>
  <c r="Z14" i="129"/>
  <c r="V14" i="129"/>
  <c r="M14" i="129"/>
  <c r="I15" i="129"/>
  <c r="AA15" i="129"/>
  <c r="AG4" i="129"/>
  <c r="P15" i="129"/>
  <c r="R14" i="129"/>
  <c r="L14" i="129"/>
  <c r="R15" i="129"/>
  <c r="AA14" i="129"/>
  <c r="AC15" i="129"/>
  <c r="P14" i="129"/>
  <c r="W14" i="129"/>
  <c r="O15" i="129"/>
  <c r="U14" i="129"/>
  <c r="AG9" i="129"/>
  <c r="L15" i="129"/>
  <c r="V15" i="129"/>
  <c r="C14" i="129"/>
  <c r="AG8" i="129"/>
  <c r="D14" i="129"/>
  <c r="AD15" i="129"/>
  <c r="C15" i="129"/>
  <c r="O30" i="129"/>
  <c r="Q30" i="129"/>
  <c r="T30" i="129"/>
  <c r="V30" i="129"/>
  <c r="L30" i="129"/>
  <c r="P30" i="129"/>
  <c r="AG7" i="129"/>
  <c r="AE15" i="129"/>
  <c r="K30" i="129"/>
  <c r="AA30" i="129"/>
  <c r="AD30" i="129"/>
  <c r="J30" i="129"/>
  <c r="W30" i="129"/>
  <c r="U30" i="129"/>
  <c r="X30" i="129"/>
  <c r="Z30" i="129"/>
  <c r="M30" i="129"/>
  <c r="R30" i="129"/>
  <c r="G30" i="129"/>
  <c r="C30" i="129"/>
  <c r="E30" i="129"/>
  <c r="AG6" i="129"/>
  <c r="AE14" i="129"/>
  <c r="AC30" i="129"/>
  <c r="AB30" i="129"/>
  <c r="S30" i="129"/>
  <c r="N30" i="129"/>
  <c r="AE30" i="129"/>
  <c r="D30" i="129"/>
  <c r="Y30" i="129"/>
  <c r="F30" i="129"/>
  <c r="H30" i="129"/>
  <c r="I30" i="129"/>
  <c r="S31" i="129" l="1"/>
  <c r="S32" i="129"/>
  <c r="M32" i="129"/>
  <c r="M31" i="129"/>
  <c r="D32" i="129"/>
  <c r="D31" i="129"/>
  <c r="W31" i="129"/>
  <c r="W32" i="129"/>
  <c r="AA32" i="129"/>
  <c r="AA31" i="129"/>
  <c r="O31" i="129"/>
  <c r="O32" i="129"/>
  <c r="AB32" i="129"/>
  <c r="AB31" i="129"/>
  <c r="C32" i="129"/>
  <c r="C31" i="129"/>
  <c r="Z32" i="129"/>
  <c r="Z31" i="129"/>
  <c r="J31" i="129"/>
  <c r="J32" i="129"/>
  <c r="K31" i="129"/>
  <c r="K32" i="129"/>
  <c r="V31" i="129"/>
  <c r="V32" i="129"/>
  <c r="F32" i="129"/>
  <c r="F31" i="129"/>
  <c r="AG30" i="129"/>
  <c r="AE31" i="129"/>
  <c r="AE32" i="129"/>
  <c r="AC31" i="129"/>
  <c r="AC32" i="129"/>
  <c r="G32" i="129"/>
  <c r="G31" i="129"/>
  <c r="AG15" i="129"/>
  <c r="E31" i="129"/>
  <c r="E32" i="129"/>
  <c r="H31" i="129"/>
  <c r="H32" i="129"/>
  <c r="L31" i="129"/>
  <c r="L32" i="129"/>
  <c r="AG14" i="129"/>
  <c r="X31" i="129"/>
  <c r="X32" i="129"/>
  <c r="T31" i="129"/>
  <c r="T32" i="129"/>
  <c r="I31" i="129"/>
  <c r="I32" i="129"/>
  <c r="Y31" i="129"/>
  <c r="Y32" i="129"/>
  <c r="N31" i="129"/>
  <c r="N32" i="129"/>
  <c r="R31" i="129"/>
  <c r="R32" i="129"/>
  <c r="U31" i="129"/>
  <c r="U32" i="129"/>
  <c r="AD32" i="129"/>
  <c r="AD31" i="129"/>
  <c r="P32" i="129"/>
  <c r="P31" i="129"/>
  <c r="Q32" i="129"/>
  <c r="Q31" i="129"/>
  <c r="M36" i="129" l="1"/>
  <c r="Y35" i="129"/>
  <c r="G35" i="129"/>
  <c r="AA35" i="129"/>
  <c r="L35" i="129"/>
  <c r="S35" i="129"/>
  <c r="U35" i="129"/>
  <c r="AC35" i="129"/>
  <c r="O35" i="129"/>
  <c r="U36" i="129"/>
  <c r="C35" i="129"/>
  <c r="H36" i="129"/>
  <c r="C36" i="129"/>
  <c r="Q35" i="129"/>
  <c r="R36" i="129"/>
  <c r="T36" i="129"/>
  <c r="H35" i="129"/>
  <c r="K36" i="129"/>
  <c r="AB35" i="129"/>
  <c r="W35" i="129"/>
  <c r="Q36" i="129"/>
  <c r="R35" i="129"/>
  <c r="T35" i="129"/>
  <c r="E36" i="129"/>
  <c r="AE36" i="129"/>
  <c r="K35" i="129"/>
  <c r="AB36" i="129"/>
  <c r="D35" i="129"/>
  <c r="AD35" i="129"/>
  <c r="F35" i="129"/>
  <c r="I36" i="129"/>
  <c r="V36" i="129"/>
  <c r="I35" i="129"/>
  <c r="V35" i="129"/>
  <c r="P35" i="129"/>
  <c r="X36" i="129"/>
  <c r="E35" i="129"/>
  <c r="J36" i="129"/>
  <c r="D36" i="129"/>
  <c r="Y36" i="129"/>
  <c r="Z35" i="129"/>
  <c r="AD36" i="129"/>
  <c r="L36" i="129"/>
  <c r="F36" i="129"/>
  <c r="Z36" i="129"/>
  <c r="S36" i="129"/>
  <c r="G36" i="129"/>
  <c r="AA36" i="129"/>
  <c r="AC36" i="129"/>
  <c r="W36" i="129"/>
  <c r="N36" i="129"/>
  <c r="AE35" i="129"/>
  <c r="P36" i="129"/>
  <c r="N35" i="129"/>
  <c r="X35" i="129"/>
  <c r="J35" i="129"/>
  <c r="O36" i="129"/>
  <c r="M35" i="129"/>
  <c r="AG31" i="129"/>
  <c r="AG32" i="129"/>
  <c r="F21" i="129" l="1"/>
  <c r="O20" i="129"/>
  <c r="H20" i="129"/>
  <c r="AA22" i="129"/>
  <c r="N21" i="129"/>
  <c r="R21" i="129"/>
  <c r="L20" i="129"/>
  <c r="Z22" i="129"/>
  <c r="V19" i="129"/>
  <c r="J22" i="129"/>
  <c r="N20" i="129"/>
  <c r="M20" i="129"/>
  <c r="T22" i="129"/>
  <c r="S20" i="129"/>
  <c r="O19" i="129"/>
  <c r="Z20" i="129"/>
  <c r="AD19" i="129"/>
  <c r="N19" i="129"/>
  <c r="G19" i="129"/>
  <c r="T20" i="129"/>
  <c r="W20" i="129"/>
  <c r="G20" i="129"/>
  <c r="D19" i="129"/>
  <c r="AA19" i="129"/>
  <c r="P19" i="129"/>
  <c r="J19" i="129"/>
  <c r="F20" i="129"/>
  <c r="Z21" i="129"/>
  <c r="V21" i="129"/>
  <c r="I19" i="129"/>
  <c r="K20" i="129"/>
  <c r="Y19" i="129"/>
  <c r="D20" i="129"/>
  <c r="X22" i="129"/>
  <c r="AD21" i="129"/>
  <c r="T19" i="129"/>
  <c r="H19" i="129"/>
  <c r="T21" i="129"/>
  <c r="AC19" i="129"/>
  <c r="M19" i="129"/>
  <c r="F19" i="129"/>
  <c r="I22" i="129"/>
  <c r="W19" i="129"/>
  <c r="R19" i="129"/>
  <c r="L19" i="129"/>
  <c r="AA21" i="129"/>
  <c r="W21" i="129"/>
  <c r="U21" i="129"/>
  <c r="M21" i="129"/>
  <c r="I21" i="129"/>
  <c r="H22" i="129"/>
  <c r="R20" i="129"/>
  <c r="S22" i="129"/>
  <c r="K21" i="129"/>
  <c r="I20" i="129"/>
  <c r="E20" i="129"/>
  <c r="AD20" i="129"/>
  <c r="D21" i="129"/>
  <c r="P21" i="129"/>
  <c r="J20" i="129"/>
  <c r="L22" i="129"/>
  <c r="N22" i="129"/>
  <c r="E22" i="129"/>
  <c r="P20" i="129" l="1"/>
  <c r="U20" i="129"/>
  <c r="C22" i="129"/>
  <c r="Z19" i="129"/>
  <c r="K22" i="129"/>
  <c r="AB20" i="129"/>
  <c r="Q21" i="129"/>
  <c r="AA20" i="129"/>
  <c r="AB19" i="129"/>
  <c r="L21" i="129"/>
  <c r="C21" i="129"/>
  <c r="D22" i="129"/>
  <c r="W22" i="129"/>
  <c r="K19" i="129"/>
  <c r="E21" i="129"/>
  <c r="V22" i="129"/>
  <c r="AC22" i="129"/>
  <c r="AC21" i="129"/>
  <c r="S19" i="129"/>
  <c r="U19" i="129"/>
  <c r="M22" i="129"/>
  <c r="Q19" i="129"/>
  <c r="J21" i="129"/>
  <c r="Y22" i="129"/>
  <c r="X19" i="129"/>
  <c r="G21" i="129"/>
  <c r="E19" i="129"/>
  <c r="AB21" i="129"/>
  <c r="O21" i="129"/>
  <c r="O22" i="129"/>
  <c r="Y20" i="129"/>
  <c r="X21" i="129"/>
  <c r="Q22" i="129"/>
  <c r="AC20" i="129"/>
  <c r="X20" i="129"/>
  <c r="F22" i="129"/>
  <c r="Q20" i="129"/>
  <c r="P22" i="129"/>
  <c r="H21" i="129"/>
  <c r="V20" i="129"/>
  <c r="AB22" i="129"/>
  <c r="G22" i="129"/>
  <c r="U22" i="129"/>
  <c r="S21" i="129"/>
  <c r="Y21" i="129"/>
  <c r="R22" i="129"/>
  <c r="AD22" i="129"/>
  <c r="C20" i="129" l="1"/>
  <c r="C19" i="129"/>
  <c r="AE22" i="129" l="1"/>
  <c r="AE21" i="129"/>
  <c r="AE19" i="129"/>
  <c r="AE20" i="129"/>
  <c r="AG19" i="129" l="1"/>
  <c r="AG20" i="129"/>
  <c r="AG21" i="129"/>
  <c r="AG22" i="129"/>
</calcChain>
</file>

<file path=xl/sharedStrings.xml><?xml version="1.0" encoding="utf-8"?>
<sst xmlns="http://schemas.openxmlformats.org/spreadsheetml/2006/main" count="235" uniqueCount="221">
  <si>
    <t>CO2</t>
  </si>
  <si>
    <t>CH4</t>
  </si>
  <si>
    <t>N2O</t>
  </si>
  <si>
    <t>AR4</t>
  </si>
  <si>
    <t>AR5</t>
  </si>
  <si>
    <t>HFC-23</t>
  </si>
  <si>
    <t>HFC-32</t>
  </si>
  <si>
    <t>HFC-125</t>
  </si>
  <si>
    <t>HFC-134a</t>
  </si>
  <si>
    <t>HFC-143a</t>
  </si>
  <si>
    <t>HFC-152a</t>
  </si>
  <si>
    <t>HFC-227ea</t>
  </si>
  <si>
    <t>HFC-236fa</t>
  </si>
  <si>
    <t>HFC-245fa</t>
  </si>
  <si>
    <t>HFC-365mfc</t>
  </si>
  <si>
    <t>HFC-43-10mee</t>
  </si>
  <si>
    <t>CF4</t>
  </si>
  <si>
    <t>SF6</t>
  </si>
  <si>
    <t>Inventario nacional de gases de efecto invernadero por sectores</t>
  </si>
  <si>
    <t>AR2</t>
  </si>
  <si>
    <t>Sustancias controladas por el Protocolo de Montreal</t>
  </si>
  <si>
    <t>Dióxido de carbono</t>
  </si>
  <si>
    <t>Metano</t>
  </si>
  <si>
    <t>Óxido nitroso</t>
  </si>
  <si>
    <t>Metano fósil</t>
  </si>
  <si>
    <t>Mayor información en:</t>
  </si>
  <si>
    <t>Valores del AR4: https://www.ipcc.ch/publications_and_data/ar4/wg1/en/ch2s2-10-2.html</t>
  </si>
  <si>
    <t>Fórmula química</t>
  </si>
  <si>
    <t>Nombre comercial o común</t>
  </si>
  <si>
    <t>Potencial de calentamiento global (PCG)</t>
  </si>
  <si>
    <t>Valores del AR5: https://www.ipcc.ch/site/assets/uploads/2018/02/WG1AR5_Chapter08_FINAL.pdf</t>
  </si>
  <si>
    <t>CFC-11</t>
  </si>
  <si>
    <t>CFC-12</t>
  </si>
  <si>
    <t>CFC-13</t>
  </si>
  <si>
    <t>CCl3F</t>
  </si>
  <si>
    <t>CCl2F2</t>
  </si>
  <si>
    <t>Valores de potencial de calentamiento global y potencial de cambio en la temperatura global relativo al CO2 para un horizonte de 100 años</t>
  </si>
  <si>
    <t>CClF3</t>
  </si>
  <si>
    <t>CFC-113</t>
  </si>
  <si>
    <t>CFC-114</t>
  </si>
  <si>
    <t>CFC-115</t>
  </si>
  <si>
    <t>CCl2FCClF2</t>
  </si>
  <si>
    <t>CClF2CClF2</t>
  </si>
  <si>
    <t>CClF2CF3</t>
  </si>
  <si>
    <t>CBrF3</t>
  </si>
  <si>
    <t>CBrClF2</t>
  </si>
  <si>
    <t>CBrF2CBrF2</t>
  </si>
  <si>
    <t>CCl4</t>
  </si>
  <si>
    <t>Cloruro de carbono</t>
  </si>
  <si>
    <t>Halón-1301</t>
  </si>
  <si>
    <t>Halón-1211</t>
  </si>
  <si>
    <t>Halón-2402</t>
  </si>
  <si>
    <t>CH3Br</t>
  </si>
  <si>
    <t>Bromuro de metilo</t>
  </si>
  <si>
    <t>CH3CCl3</t>
  </si>
  <si>
    <t>CHCl2F</t>
  </si>
  <si>
    <t>HCFC-21</t>
  </si>
  <si>
    <t>HCFC-22</t>
  </si>
  <si>
    <t>CHCLF2</t>
  </si>
  <si>
    <t>CHCl2CF3</t>
  </si>
  <si>
    <t>HCFC-123</t>
  </si>
  <si>
    <t>HCFC-124</t>
  </si>
  <si>
    <t>CHClFCF3</t>
  </si>
  <si>
    <t>CH3CCl2F</t>
  </si>
  <si>
    <t>HCFC-141b</t>
  </si>
  <si>
    <t>CH3CClF2</t>
  </si>
  <si>
    <t>HCFC-142b</t>
  </si>
  <si>
    <t>CHCl2CF2CF3</t>
  </si>
  <si>
    <t>HCFC-225ca</t>
  </si>
  <si>
    <t>CHClFCF2CClF2</t>
  </si>
  <si>
    <t>HCFC-225cb</t>
  </si>
  <si>
    <t>Hidrofluorocarbonos (HFC)</t>
  </si>
  <si>
    <t>CHF3</t>
  </si>
  <si>
    <t>CH2F2</t>
  </si>
  <si>
    <t>CH3F2</t>
  </si>
  <si>
    <t>HFC-41</t>
  </si>
  <si>
    <t>CHF2CF3</t>
  </si>
  <si>
    <t>HFC-134</t>
  </si>
  <si>
    <t>CHF2CHF2</t>
  </si>
  <si>
    <t>CH2FCF3</t>
  </si>
  <si>
    <t>HFC-143</t>
  </si>
  <si>
    <t>CH2FCHF2</t>
  </si>
  <si>
    <t>CH3CF3</t>
  </si>
  <si>
    <t>HFC-152</t>
  </si>
  <si>
    <t>CH2FCH2F</t>
  </si>
  <si>
    <t>CH3CHF2</t>
  </si>
  <si>
    <t>CH3CH2F</t>
  </si>
  <si>
    <t>HFC-161</t>
  </si>
  <si>
    <t>CF3CHFCF3</t>
  </si>
  <si>
    <t>HFC-236cb</t>
  </si>
  <si>
    <t>CH2FCF2CF3</t>
  </si>
  <si>
    <t>CHF2CHFCF3</t>
  </si>
  <si>
    <t>HFC-236ea</t>
  </si>
  <si>
    <t>CF3CH2CF3</t>
  </si>
  <si>
    <t>HFC-245ca</t>
  </si>
  <si>
    <t>CH2FCF2CHF2</t>
  </si>
  <si>
    <t>CH3CF2CH2CF3</t>
  </si>
  <si>
    <t>CF3CHFCHFCF2CF3</t>
  </si>
  <si>
    <t>Hexafluoruro de azufre</t>
  </si>
  <si>
    <t>Compuestos perfluorinados</t>
  </si>
  <si>
    <t>NF3</t>
  </si>
  <si>
    <t>Trifluoruro de nitrógeno</t>
  </si>
  <si>
    <t>Metilcloroformo</t>
  </si>
  <si>
    <t>PFC-14</t>
  </si>
  <si>
    <t>C2F6</t>
  </si>
  <si>
    <t>C3F8</t>
  </si>
  <si>
    <t>c-C4F8</t>
  </si>
  <si>
    <t>C4F10</t>
  </si>
  <si>
    <t>C5F12</t>
  </si>
  <si>
    <t>C6F14</t>
  </si>
  <si>
    <t>C10F18</t>
  </si>
  <si>
    <t>SF5CF3</t>
  </si>
  <si>
    <t>c-C3F6</t>
  </si>
  <si>
    <t>PFC-116</t>
  </si>
  <si>
    <t>PFC-218</t>
  </si>
  <si>
    <t>PFC-318</t>
  </si>
  <si>
    <t>PFC-31-10</t>
  </si>
  <si>
    <t>PFC-41-12</t>
  </si>
  <si>
    <t>PFC-51-14</t>
  </si>
  <si>
    <t>PCF-91-18</t>
  </si>
  <si>
    <t>Trifluoromethyl sulfur pentafluoride</t>
  </si>
  <si>
    <t>&gt;7.500</t>
  </si>
  <si>
    <t>Éteres fluorinados</t>
  </si>
  <si>
    <t>HFE-125</t>
  </si>
  <si>
    <t>HFE-134</t>
  </si>
  <si>
    <t>HFE-143a</t>
  </si>
  <si>
    <t>HCFE-235da2</t>
  </si>
  <si>
    <t>HFE-245cb2</t>
  </si>
  <si>
    <t>HFE-245fa2</t>
  </si>
  <si>
    <t xml:space="preserve">HFE-347mcc3 </t>
  </si>
  <si>
    <t>HFE-347pcf2</t>
  </si>
  <si>
    <t xml:space="preserve">HFE-356pcc3 </t>
  </si>
  <si>
    <t xml:space="preserve">HFE-449sl (HFE-7100) </t>
  </si>
  <si>
    <t>HFE-569sf2 (HFE-7200)</t>
  </si>
  <si>
    <t>HFE-43-10pccc124 (H-Galden 1040x)</t>
  </si>
  <si>
    <t>HFE-236ca12 (HG-10)</t>
  </si>
  <si>
    <t>CHF2OCF3</t>
  </si>
  <si>
    <t>CHF2OCHF2</t>
  </si>
  <si>
    <t>CH3OCF3</t>
  </si>
  <si>
    <t>CHF2OCHClCF3</t>
  </si>
  <si>
    <t>CH3OCF2CF3</t>
  </si>
  <si>
    <t>CHF2OCH2CF3</t>
  </si>
  <si>
    <t>CH3OCF2CF2CF3</t>
  </si>
  <si>
    <t>CHF2CF2OCH2CF3</t>
  </si>
  <si>
    <t>CH3OCF2CF2CHF2</t>
  </si>
  <si>
    <t>C4F9OCH3</t>
  </si>
  <si>
    <t>C4F9OC2H5</t>
  </si>
  <si>
    <t>CHF2OCF2OC2F4OCHF2</t>
  </si>
  <si>
    <t>CHF2OCF2OCHF2</t>
  </si>
  <si>
    <t>HFE-338pcc13 (HG-01)</t>
  </si>
  <si>
    <t>HFE-227ea</t>
  </si>
  <si>
    <t>HFE-236ea2</t>
  </si>
  <si>
    <t>HFE-236fa</t>
  </si>
  <si>
    <t>HFE-245fa1</t>
  </si>
  <si>
    <t>HFE 263fb2</t>
  </si>
  <si>
    <t>HFE-329mcc2</t>
  </si>
  <si>
    <t>HFE-338mcf2</t>
  </si>
  <si>
    <t>HFE-347mcf2</t>
  </si>
  <si>
    <t>HFE-356mec3</t>
  </si>
  <si>
    <t>HFE-356pcf2</t>
  </si>
  <si>
    <t>HFE-356pcf3</t>
  </si>
  <si>
    <t>HFE 365mcf3</t>
  </si>
  <si>
    <t>HFE-374pc2</t>
  </si>
  <si>
    <t>CHF2OCF2CF2OCHF2</t>
  </si>
  <si>
    <t>CF3CHFOCF3</t>
  </si>
  <si>
    <t>CHF2OCHFCF3</t>
  </si>
  <si>
    <t>CF3CH2OCF3</t>
  </si>
  <si>
    <t>CHF2CH2OCF3</t>
  </si>
  <si>
    <t>CF3CH2OCH3</t>
  </si>
  <si>
    <t>CHF2CF2OCF2CF3</t>
  </si>
  <si>
    <t>CF3CH2OCF2CF3</t>
  </si>
  <si>
    <t>CHF2CH2OCF2CF3</t>
  </si>
  <si>
    <t>CH3OCF2CHFCF3</t>
  </si>
  <si>
    <t>CHF2CH2OCF2CHF2</t>
  </si>
  <si>
    <t>CHF2OCH2CF2CHF2</t>
  </si>
  <si>
    <t>CF3CF2CH2OCH3</t>
  </si>
  <si>
    <t>CHF2CF2OCH2CH3</t>
  </si>
  <si>
    <t>&lt;1</t>
  </si>
  <si>
    <t>Perfluoropoliéteres</t>
  </si>
  <si>
    <t xml:space="preserve">PFPMIE </t>
  </si>
  <si>
    <t>CF3OCF(CF3)CF2OCF2OCF3</t>
  </si>
  <si>
    <t>Hidrocarbonos y otros compuestos - efectos directos</t>
  </si>
  <si>
    <t>CHCl3</t>
  </si>
  <si>
    <t>CH2Cl2</t>
  </si>
  <si>
    <t>CH3Cl</t>
  </si>
  <si>
    <t>CHBrF2</t>
  </si>
  <si>
    <t>Halón-1201</t>
  </si>
  <si>
    <t>Cloroformo</t>
  </si>
  <si>
    <t>Cloruro de metileno</t>
  </si>
  <si>
    <t>Cloruro de metilo</t>
  </si>
  <si>
    <t>PFC-c216</t>
  </si>
  <si>
    <t>Potencial de cambio en la temperatura global (PTG)</t>
  </si>
  <si>
    <t>CC - Gráfico</t>
  </si>
  <si>
    <t>HFC</t>
  </si>
  <si>
    <t>PFC</t>
  </si>
  <si>
    <t>Total (sin UTCUTS)</t>
  </si>
  <si>
    <t>Balance (con UTCUTS)</t>
  </si>
  <si>
    <t>1. Energía</t>
  </si>
  <si>
    <t>3. Agricultura</t>
  </si>
  <si>
    <t>5. Residuos</t>
  </si>
  <si>
    <t>Inventario nacional de gases de efecto invernadero por gases</t>
  </si>
  <si>
    <r>
      <t>CO</t>
    </r>
    <r>
      <rPr>
        <vertAlign val="sub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: sin el CO</t>
    </r>
    <r>
      <rPr>
        <vertAlign val="sub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neto de UTCUTS</t>
    </r>
  </si>
  <si>
    <r>
      <t>CO</t>
    </r>
    <r>
      <rPr>
        <vertAlign val="sub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: con el CO</t>
    </r>
    <r>
      <rPr>
        <vertAlign val="sub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neto de UTCUTS</t>
    </r>
  </si>
  <si>
    <r>
      <t>CH</t>
    </r>
    <r>
      <rPr>
        <vertAlign val="subscript"/>
        <sz val="10"/>
        <color theme="1"/>
        <rFont val="Calibri"/>
        <family val="2"/>
        <scheme val="minor"/>
      </rPr>
      <t>4</t>
    </r>
    <r>
      <rPr>
        <sz val="10"/>
        <color theme="1"/>
        <rFont val="Calibri"/>
        <family val="2"/>
        <scheme val="minor"/>
      </rPr>
      <t>: sin el CH</t>
    </r>
    <r>
      <rPr>
        <vertAlign val="subscript"/>
        <sz val="10"/>
        <color theme="1"/>
        <rFont val="Calibri"/>
        <family val="2"/>
        <scheme val="minor"/>
      </rPr>
      <t>4</t>
    </r>
    <r>
      <rPr>
        <sz val="10"/>
        <color theme="1"/>
        <rFont val="Calibri"/>
        <family val="2"/>
        <scheme val="minor"/>
      </rPr>
      <t xml:space="preserve"> de UTCUTS</t>
    </r>
  </si>
  <si>
    <r>
      <t>CH</t>
    </r>
    <r>
      <rPr>
        <vertAlign val="subscript"/>
        <sz val="10"/>
        <color theme="1"/>
        <rFont val="Calibri"/>
        <family val="2"/>
        <scheme val="minor"/>
      </rPr>
      <t>4</t>
    </r>
    <r>
      <rPr>
        <sz val="10"/>
        <color theme="1"/>
        <rFont val="Calibri"/>
        <family val="2"/>
        <scheme val="minor"/>
      </rPr>
      <t>: con el CH</t>
    </r>
    <r>
      <rPr>
        <vertAlign val="subscript"/>
        <sz val="10"/>
        <color theme="1"/>
        <rFont val="Calibri"/>
        <family val="2"/>
        <scheme val="minor"/>
      </rPr>
      <t>4</t>
    </r>
    <r>
      <rPr>
        <sz val="10"/>
        <color theme="1"/>
        <rFont val="Calibri"/>
        <family val="2"/>
        <scheme val="minor"/>
      </rPr>
      <t xml:space="preserve"> de UTCUTS</t>
    </r>
  </si>
  <si>
    <r>
      <t>N</t>
    </r>
    <r>
      <rPr>
        <vertAlign val="sub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O: sin el N</t>
    </r>
    <r>
      <rPr>
        <vertAlign val="sub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O de UTCUTS</t>
    </r>
  </si>
  <si>
    <r>
      <t>N</t>
    </r>
    <r>
      <rPr>
        <vertAlign val="sub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O: con el N</t>
    </r>
    <r>
      <rPr>
        <vertAlign val="sub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O de UTCUTS</t>
    </r>
  </si>
  <si>
    <r>
      <t>SF</t>
    </r>
    <r>
      <rPr>
        <vertAlign val="subscript"/>
        <sz val="10"/>
        <color theme="1"/>
        <rFont val="Calibri"/>
        <family val="2"/>
        <scheme val="minor"/>
      </rPr>
      <t>6</t>
    </r>
  </si>
  <si>
    <r>
      <t>NF</t>
    </r>
    <r>
      <rPr>
        <vertAlign val="subscript"/>
        <sz val="10"/>
        <color theme="1"/>
        <rFont val="Calibri"/>
        <family val="2"/>
        <scheme val="minor"/>
      </rPr>
      <t>3</t>
    </r>
  </si>
  <si>
    <t>Gases de efecto invernadero</t>
  </si>
  <si>
    <t>Sectores</t>
  </si>
  <si>
    <t>Control de calidad</t>
  </si>
  <si>
    <t>Gas precursor</t>
  </si>
  <si>
    <r>
      <t>NO</t>
    </r>
    <r>
      <rPr>
        <vertAlign val="subscript"/>
        <sz val="10"/>
        <color theme="1"/>
        <rFont val="Calibri"/>
        <family val="2"/>
        <scheme val="minor"/>
      </rPr>
      <t>x</t>
    </r>
  </si>
  <si>
    <t>CO</t>
  </si>
  <si>
    <t>COVDM</t>
  </si>
  <si>
    <r>
      <t>SO</t>
    </r>
    <r>
      <rPr>
        <vertAlign val="subscript"/>
        <sz val="10"/>
        <color theme="1"/>
        <rFont val="Calibri"/>
        <family val="2"/>
        <scheme val="minor"/>
      </rPr>
      <t>2</t>
    </r>
  </si>
  <si>
    <t>Inventario nacional de gases de efecto invernadero por gas precursor</t>
  </si>
  <si>
    <t>Variación</t>
  </si>
  <si>
    <t>2. IPPU</t>
  </si>
  <si>
    <t>4. UTCUTS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</si>
</sst>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 * #,##0_ ;_ * \-#,##0_ ;_ * &quot;-&quot;_ ;_ @_ "/>
    <numFmt numFmtId="165" formatCode="_(* #,##0.00_);_(* \(#,##0.00\);_(* &quot;-&quot;??_);_(@_)"/>
    <numFmt numFmtId="166" formatCode="_-* #,##0.0_-;\-* #,##0.0_-;_-* &quot;-&quot;??_-;_-@_-"/>
    <numFmt numFmtId="167" formatCode="_-* #,##0_-;\-* #,##0_-;_-* &quot;-&quot;??_-;_-@_-"/>
    <numFmt numFmtId="168" formatCode="_ * #,##0.00_ ;_ * \-#,##0.00_ ;_ * &quot;-&quot;_ ;_ @_ "/>
    <numFmt numFmtId="169" formatCode="_ * #,##0.0_ ;_ * \-#,##0.0_ ;_ * &quot;-&quot;_ ;_ @_ "/>
    <numFmt numFmtId="170" formatCode="0.0%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vertAlign val="subscript"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6">
    <xf numFmtId="0" fontId="0" fillId="0" borderId="0" xfId="0"/>
    <xf numFmtId="166" fontId="1" fillId="0" borderId="0" xfId="1" applyNumberFormat="1" applyFont="1" applyAlignment="1">
      <alignment vertical="center"/>
    </xf>
    <xf numFmtId="168" fontId="1" fillId="0" borderId="0" xfId="2" applyNumberFormat="1" applyFont="1" applyAlignment="1">
      <alignment horizontal="right" vertical="center"/>
    </xf>
    <xf numFmtId="168" fontId="3" fillId="0" borderId="1" xfId="2" applyNumberFormat="1" applyFont="1" applyBorder="1" applyAlignment="1">
      <alignment horizontal="right" vertical="center"/>
    </xf>
    <xf numFmtId="166" fontId="2" fillId="0" borderId="0" xfId="1" applyNumberFormat="1" applyFont="1" applyAlignment="1">
      <alignment vertical="center"/>
    </xf>
    <xf numFmtId="0" fontId="5" fillId="3" borderId="1" xfId="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167" fontId="1" fillId="0" borderId="1" xfId="1" applyNumberFormat="1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166" fontId="2" fillId="4" borderId="1" xfId="1" applyNumberFormat="1" applyFont="1" applyFill="1" applyBorder="1" applyAlignment="1">
      <alignment horizontal="center" vertical="center" wrapText="1"/>
    </xf>
    <xf numFmtId="167" fontId="1" fillId="0" borderId="1" xfId="1" applyNumberFormat="1" applyFont="1" applyFill="1" applyBorder="1" applyAlignment="1">
      <alignment horizontal="right" vertical="center"/>
    </xf>
    <xf numFmtId="0" fontId="2" fillId="4" borderId="6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167" fontId="1" fillId="0" borderId="1" xfId="1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" fillId="0" borderId="0" xfId="2" applyNumberFormat="1" applyFont="1" applyAlignment="1">
      <alignment horizontal="right" vertical="center"/>
    </xf>
    <xf numFmtId="0" fontId="1" fillId="0" borderId="0" xfId="1" applyNumberFormat="1" applyFont="1" applyAlignment="1">
      <alignment vertical="center"/>
    </xf>
    <xf numFmtId="0" fontId="2" fillId="0" borderId="0" xfId="1" applyNumberFormat="1" applyFont="1" applyAlignment="1">
      <alignment vertical="center"/>
    </xf>
    <xf numFmtId="0" fontId="1" fillId="0" borderId="0" xfId="1" applyNumberFormat="1" applyFont="1" applyAlignment="1">
      <alignment horizontal="left" vertical="center"/>
    </xf>
    <xf numFmtId="168" fontId="2" fillId="0" borderId="0" xfId="2" applyNumberFormat="1" applyFont="1" applyAlignment="1">
      <alignment vertical="center"/>
    </xf>
    <xf numFmtId="168" fontId="1" fillId="0" borderId="0" xfId="2" applyNumberFormat="1" applyFont="1" applyAlignment="1">
      <alignment vertical="center"/>
    </xf>
    <xf numFmtId="0" fontId="2" fillId="0" borderId="0" xfId="2" applyNumberFormat="1" applyFont="1" applyAlignment="1">
      <alignment horizontal="right" vertical="center"/>
    </xf>
    <xf numFmtId="0" fontId="2" fillId="0" borderId="0" xfId="1" applyNumberFormat="1" applyFont="1" applyAlignment="1">
      <alignment horizontal="center" vertical="center" wrapText="1"/>
    </xf>
    <xf numFmtId="165" fontId="1" fillId="0" borderId="0" xfId="2" applyNumberFormat="1" applyFont="1" applyAlignment="1">
      <alignment horizontal="right" vertical="center"/>
    </xf>
    <xf numFmtId="9" fontId="1" fillId="0" borderId="0" xfId="3" applyFont="1" applyAlignment="1">
      <alignment horizontal="right" vertical="center"/>
    </xf>
    <xf numFmtId="170" fontId="2" fillId="0" borderId="0" xfId="3" applyNumberFormat="1" applyFont="1" applyAlignment="1">
      <alignment horizontal="right" vertical="center"/>
    </xf>
    <xf numFmtId="170" fontId="5" fillId="3" borderId="1" xfId="3" applyNumberFormat="1" applyFont="1" applyFill="1" applyBorder="1" applyAlignment="1">
      <alignment horizontal="center" vertical="center" wrapText="1"/>
    </xf>
    <xf numFmtId="170" fontId="5" fillId="2" borderId="1" xfId="3" applyNumberFormat="1" applyFont="1" applyFill="1" applyBorder="1" applyAlignment="1">
      <alignment horizontal="right" vertical="center"/>
    </xf>
    <xf numFmtId="170" fontId="3" fillId="0" borderId="1" xfId="3" applyNumberFormat="1" applyFont="1" applyBorder="1" applyAlignment="1">
      <alignment horizontal="right" vertical="center"/>
    </xf>
    <xf numFmtId="170" fontId="2" fillId="0" borderId="0" xfId="3" applyNumberFormat="1" applyFont="1" applyAlignment="1">
      <alignment vertical="center"/>
    </xf>
    <xf numFmtId="170" fontId="1" fillId="0" borderId="0" xfId="3" applyNumberFormat="1" applyFont="1" applyAlignment="1">
      <alignment vertical="center"/>
    </xf>
    <xf numFmtId="169" fontId="5" fillId="2" borderId="1" xfId="2" applyNumberFormat="1" applyFont="1" applyFill="1" applyBorder="1" applyAlignment="1">
      <alignment horizontal="right" vertical="center"/>
    </xf>
    <xf numFmtId="169" fontId="3" fillId="0" borderId="1" xfId="2" applyNumberFormat="1" applyFont="1" applyBorder="1" applyAlignment="1">
      <alignment horizontal="right" vertical="center"/>
    </xf>
    <xf numFmtId="164" fontId="2" fillId="0" borderId="0" xfId="2" applyFont="1" applyAlignment="1">
      <alignment horizontal="left" vertical="center"/>
    </xf>
    <xf numFmtId="164" fontId="5" fillId="3" borderId="1" xfId="2" applyFont="1" applyFill="1" applyBorder="1" applyAlignment="1">
      <alignment horizontal="center" vertical="center" wrapText="1"/>
    </xf>
    <xf numFmtId="164" fontId="2" fillId="0" borderId="1" xfId="2" applyFont="1" applyBorder="1" applyAlignment="1">
      <alignment horizontal="left" vertical="center"/>
    </xf>
    <xf numFmtId="164" fontId="1" fillId="0" borderId="1" xfId="2" applyFont="1" applyBorder="1" applyAlignment="1">
      <alignment horizontal="left" vertical="center"/>
    </xf>
    <xf numFmtId="164" fontId="1" fillId="0" borderId="0" xfId="2" applyFont="1" applyAlignment="1">
      <alignment horizontal="left" vertical="center"/>
    </xf>
    <xf numFmtId="164" fontId="1" fillId="0" borderId="0" xfId="2" applyFont="1" applyAlignment="1">
      <alignment horizontal="right" vertical="center"/>
    </xf>
    <xf numFmtId="164" fontId="2" fillId="0" borderId="0" xfId="2" applyFont="1" applyAlignment="1">
      <alignment horizontal="right" vertical="center"/>
    </xf>
    <xf numFmtId="164" fontId="8" fillId="0" borderId="0" xfId="2" applyFont="1" applyBorder="1" applyAlignment="1">
      <alignment horizontal="left" vertical="center"/>
    </xf>
    <xf numFmtId="164" fontId="9" fillId="0" borderId="0" xfId="2" applyFont="1" applyBorder="1" applyAlignment="1">
      <alignment horizontal="left" vertical="center"/>
    </xf>
    <xf numFmtId="166" fontId="2" fillId="4" borderId="1" xfId="1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</cellXfs>
  <cellStyles count="4">
    <cellStyle name="Millares" xfId="1" builtinId="3"/>
    <cellStyle name="Millares [0]" xfId="2" builtinId="6"/>
    <cellStyle name="Normal" xfId="0" builtinId="0"/>
    <cellStyle name="Porcentaje" xfId="3" builtinId="5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77114695340499"/>
          <c:y val="5.0205620226288432E-2"/>
          <c:w val="0.85586254480286739"/>
          <c:h val="0.7366606837606837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Resumen!$B$26</c:f>
              <c:strCache>
                <c:ptCount val="1"/>
                <c:pt idx="0">
                  <c:v> 1. Energía </c:v>
                </c:pt>
              </c:strCache>
            </c:strRef>
          </c:tx>
          <c:spPr>
            <a:solidFill>
              <a:srgbClr val="C00000"/>
            </a:solidFill>
            <a:ln w="6350">
              <a:solidFill>
                <a:schemeClr val="tx1"/>
              </a:solidFill>
            </a:ln>
          </c:spPr>
          <c:invertIfNegative val="0"/>
          <c:cat>
            <c:numLit>
              <c:formatCode>General</c:formatCode>
              <c:ptCount val="29"/>
              <c:pt idx="0">
                <c:v>1990</c:v>
              </c:pt>
              <c:pt idx="1">
                <c:v>1991</c:v>
              </c:pt>
              <c:pt idx="2">
                <c:v>1992</c:v>
              </c:pt>
              <c:pt idx="3">
                <c:v>1993</c:v>
              </c:pt>
              <c:pt idx="4">
                <c:v>1994</c:v>
              </c:pt>
              <c:pt idx="5">
                <c:v>1995</c:v>
              </c:pt>
              <c:pt idx="6">
                <c:v>1996</c:v>
              </c:pt>
              <c:pt idx="7">
                <c:v>1997</c:v>
              </c:pt>
              <c:pt idx="8">
                <c:v>1998</c:v>
              </c:pt>
              <c:pt idx="9">
                <c:v>1999</c:v>
              </c:pt>
              <c:pt idx="10">
                <c:v>2000</c:v>
              </c:pt>
              <c:pt idx="11">
                <c:v>2001</c:v>
              </c:pt>
              <c:pt idx="12">
                <c:v>2002</c:v>
              </c:pt>
              <c:pt idx="13">
                <c:v>2003</c:v>
              </c:pt>
              <c:pt idx="14">
                <c:v>2004</c:v>
              </c:pt>
              <c:pt idx="15">
                <c:v>2005</c:v>
              </c:pt>
              <c:pt idx="16">
                <c:v>2006</c:v>
              </c:pt>
              <c:pt idx="17">
                <c:v>2007</c:v>
              </c:pt>
              <c:pt idx="18">
                <c:v>2008</c:v>
              </c:pt>
              <c:pt idx="19">
                <c:v>2009</c:v>
              </c:pt>
              <c:pt idx="20">
                <c:v>2010</c:v>
              </c:pt>
              <c:pt idx="21">
                <c:v>2011</c:v>
              </c:pt>
              <c:pt idx="22">
                <c:v>2012</c:v>
              </c:pt>
              <c:pt idx="23">
                <c:v>2013</c:v>
              </c:pt>
              <c:pt idx="24">
                <c:v>2014</c:v>
              </c:pt>
              <c:pt idx="25">
                <c:v>2015</c:v>
              </c:pt>
              <c:pt idx="26">
                <c:v>2016</c:v>
              </c:pt>
              <c:pt idx="27">
                <c:v>2017</c:v>
              </c:pt>
              <c:pt idx="28">
                <c:v>2018</c:v>
              </c:pt>
            </c:numLit>
          </c:cat>
          <c:val>
            <c:numRef>
              <c:f>Resumen!$C$26:$AE$26</c:f>
              <c:numCache>
                <c:formatCode>_ * #,##0.0_ ;_ * \-#,##0.0_ ;_ * "-"_ ;_ @_ 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98-4D50-AE1B-7767A371A087}"/>
            </c:ext>
          </c:extLst>
        </c:ser>
        <c:ser>
          <c:idx val="1"/>
          <c:order val="1"/>
          <c:tx>
            <c:strRef>
              <c:f>Resumen!$B$27</c:f>
              <c:strCache>
                <c:ptCount val="1"/>
                <c:pt idx="0">
                  <c:v> 2. IPPU </c:v>
                </c:pt>
              </c:strCache>
            </c:strRef>
          </c:tx>
          <c:spPr>
            <a:solidFill>
              <a:schemeClr val="accent6"/>
            </a:solidFill>
            <a:ln w="6350">
              <a:solidFill>
                <a:schemeClr val="tx1"/>
              </a:solidFill>
            </a:ln>
          </c:spPr>
          <c:invertIfNegative val="0"/>
          <c:cat>
            <c:numLit>
              <c:formatCode>General</c:formatCode>
              <c:ptCount val="29"/>
              <c:pt idx="0">
                <c:v>1990</c:v>
              </c:pt>
              <c:pt idx="1">
                <c:v>1991</c:v>
              </c:pt>
              <c:pt idx="2">
                <c:v>1992</c:v>
              </c:pt>
              <c:pt idx="3">
                <c:v>1993</c:v>
              </c:pt>
              <c:pt idx="4">
                <c:v>1994</c:v>
              </c:pt>
              <c:pt idx="5">
                <c:v>1995</c:v>
              </c:pt>
              <c:pt idx="6">
                <c:v>1996</c:v>
              </c:pt>
              <c:pt idx="7">
                <c:v>1997</c:v>
              </c:pt>
              <c:pt idx="8">
                <c:v>1998</c:v>
              </c:pt>
              <c:pt idx="9">
                <c:v>1999</c:v>
              </c:pt>
              <c:pt idx="10">
                <c:v>2000</c:v>
              </c:pt>
              <c:pt idx="11">
                <c:v>2001</c:v>
              </c:pt>
              <c:pt idx="12">
                <c:v>2002</c:v>
              </c:pt>
              <c:pt idx="13">
                <c:v>2003</c:v>
              </c:pt>
              <c:pt idx="14">
                <c:v>2004</c:v>
              </c:pt>
              <c:pt idx="15">
                <c:v>2005</c:v>
              </c:pt>
              <c:pt idx="16">
                <c:v>2006</c:v>
              </c:pt>
              <c:pt idx="17">
                <c:v>2007</c:v>
              </c:pt>
              <c:pt idx="18">
                <c:v>2008</c:v>
              </c:pt>
              <c:pt idx="19">
                <c:v>2009</c:v>
              </c:pt>
              <c:pt idx="20">
                <c:v>2010</c:v>
              </c:pt>
              <c:pt idx="21">
                <c:v>2011</c:v>
              </c:pt>
              <c:pt idx="22">
                <c:v>2012</c:v>
              </c:pt>
              <c:pt idx="23">
                <c:v>2013</c:v>
              </c:pt>
              <c:pt idx="24">
                <c:v>2014</c:v>
              </c:pt>
              <c:pt idx="25">
                <c:v>2015</c:v>
              </c:pt>
              <c:pt idx="26">
                <c:v>2016</c:v>
              </c:pt>
              <c:pt idx="27">
                <c:v>2017</c:v>
              </c:pt>
              <c:pt idx="28">
                <c:v>2018</c:v>
              </c:pt>
            </c:numLit>
          </c:cat>
          <c:val>
            <c:numRef>
              <c:f>Resumen!$C$27:$AE$27</c:f>
              <c:numCache>
                <c:formatCode>_ * #,##0.0_ ;_ * \-#,##0.0_ ;_ * "-"_ ;_ @_ 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98-4D50-AE1B-7767A371A087}"/>
            </c:ext>
          </c:extLst>
        </c:ser>
        <c:ser>
          <c:idx val="2"/>
          <c:order val="2"/>
          <c:tx>
            <c:strRef>
              <c:f>Resumen!$B$28</c:f>
              <c:strCache>
                <c:ptCount val="1"/>
                <c:pt idx="0">
                  <c:v> 3. Agricultura </c:v>
                </c:pt>
              </c:strCache>
            </c:strRef>
          </c:tx>
          <c:spPr>
            <a:solidFill>
              <a:schemeClr val="accent3"/>
            </a:solidFill>
            <a:ln w="6350">
              <a:solidFill>
                <a:schemeClr val="tx1"/>
              </a:solidFill>
            </a:ln>
          </c:spPr>
          <c:invertIfNegative val="0"/>
          <c:cat>
            <c:numLit>
              <c:formatCode>General</c:formatCode>
              <c:ptCount val="29"/>
              <c:pt idx="0">
                <c:v>1990</c:v>
              </c:pt>
              <c:pt idx="1">
                <c:v>1991</c:v>
              </c:pt>
              <c:pt idx="2">
                <c:v>1992</c:v>
              </c:pt>
              <c:pt idx="3">
                <c:v>1993</c:v>
              </c:pt>
              <c:pt idx="4">
                <c:v>1994</c:v>
              </c:pt>
              <c:pt idx="5">
                <c:v>1995</c:v>
              </c:pt>
              <c:pt idx="6">
                <c:v>1996</c:v>
              </c:pt>
              <c:pt idx="7">
                <c:v>1997</c:v>
              </c:pt>
              <c:pt idx="8">
                <c:v>1998</c:v>
              </c:pt>
              <c:pt idx="9">
                <c:v>1999</c:v>
              </c:pt>
              <c:pt idx="10">
                <c:v>2000</c:v>
              </c:pt>
              <c:pt idx="11">
                <c:v>2001</c:v>
              </c:pt>
              <c:pt idx="12">
                <c:v>2002</c:v>
              </c:pt>
              <c:pt idx="13">
                <c:v>2003</c:v>
              </c:pt>
              <c:pt idx="14">
                <c:v>2004</c:v>
              </c:pt>
              <c:pt idx="15">
                <c:v>2005</c:v>
              </c:pt>
              <c:pt idx="16">
                <c:v>2006</c:v>
              </c:pt>
              <c:pt idx="17">
                <c:v>2007</c:v>
              </c:pt>
              <c:pt idx="18">
                <c:v>2008</c:v>
              </c:pt>
              <c:pt idx="19">
                <c:v>2009</c:v>
              </c:pt>
              <c:pt idx="20">
                <c:v>2010</c:v>
              </c:pt>
              <c:pt idx="21">
                <c:v>2011</c:v>
              </c:pt>
              <c:pt idx="22">
                <c:v>2012</c:v>
              </c:pt>
              <c:pt idx="23">
                <c:v>2013</c:v>
              </c:pt>
              <c:pt idx="24">
                <c:v>2014</c:v>
              </c:pt>
              <c:pt idx="25">
                <c:v>2015</c:v>
              </c:pt>
              <c:pt idx="26">
                <c:v>2016</c:v>
              </c:pt>
              <c:pt idx="27">
                <c:v>2017</c:v>
              </c:pt>
              <c:pt idx="28">
                <c:v>2018</c:v>
              </c:pt>
            </c:numLit>
          </c:cat>
          <c:val>
            <c:numRef>
              <c:f>Resumen!$C$28:$AE$28</c:f>
              <c:numCache>
                <c:formatCode>_ * #,##0.0_ ;_ * \-#,##0.0_ ;_ * "-"_ ;_ @_ 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98-4D50-AE1B-7767A371A087}"/>
            </c:ext>
          </c:extLst>
        </c:ser>
        <c:ser>
          <c:idx val="5"/>
          <c:order val="3"/>
          <c:tx>
            <c:strRef>
              <c:f>Resumen!$B$29</c:f>
              <c:strCache>
                <c:ptCount val="1"/>
                <c:pt idx="0">
                  <c:v> 4. UTCUTS </c:v>
                </c:pt>
              </c:strCache>
            </c:strRef>
          </c:tx>
          <c:spPr>
            <a:solidFill>
              <a:srgbClr val="00B050"/>
            </a:solidFill>
            <a:ln w="6350">
              <a:solidFill>
                <a:schemeClr val="tx1"/>
              </a:solidFill>
            </a:ln>
          </c:spPr>
          <c:invertIfNegative val="0"/>
          <c:cat>
            <c:numLit>
              <c:formatCode>General</c:formatCode>
              <c:ptCount val="29"/>
              <c:pt idx="0">
                <c:v>1990</c:v>
              </c:pt>
              <c:pt idx="1">
                <c:v>1991</c:v>
              </c:pt>
              <c:pt idx="2">
                <c:v>1992</c:v>
              </c:pt>
              <c:pt idx="3">
                <c:v>1993</c:v>
              </c:pt>
              <c:pt idx="4">
                <c:v>1994</c:v>
              </c:pt>
              <c:pt idx="5">
                <c:v>1995</c:v>
              </c:pt>
              <c:pt idx="6">
                <c:v>1996</c:v>
              </c:pt>
              <c:pt idx="7">
                <c:v>1997</c:v>
              </c:pt>
              <c:pt idx="8">
                <c:v>1998</c:v>
              </c:pt>
              <c:pt idx="9">
                <c:v>1999</c:v>
              </c:pt>
              <c:pt idx="10">
                <c:v>2000</c:v>
              </c:pt>
              <c:pt idx="11">
                <c:v>2001</c:v>
              </c:pt>
              <c:pt idx="12">
                <c:v>2002</c:v>
              </c:pt>
              <c:pt idx="13">
                <c:v>2003</c:v>
              </c:pt>
              <c:pt idx="14">
                <c:v>2004</c:v>
              </c:pt>
              <c:pt idx="15">
                <c:v>2005</c:v>
              </c:pt>
              <c:pt idx="16">
                <c:v>2006</c:v>
              </c:pt>
              <c:pt idx="17">
                <c:v>2007</c:v>
              </c:pt>
              <c:pt idx="18">
                <c:v>2008</c:v>
              </c:pt>
              <c:pt idx="19">
                <c:v>2009</c:v>
              </c:pt>
              <c:pt idx="20">
                <c:v>2010</c:v>
              </c:pt>
              <c:pt idx="21">
                <c:v>2011</c:v>
              </c:pt>
              <c:pt idx="22">
                <c:v>2012</c:v>
              </c:pt>
              <c:pt idx="23">
                <c:v>2013</c:v>
              </c:pt>
              <c:pt idx="24">
                <c:v>2014</c:v>
              </c:pt>
              <c:pt idx="25">
                <c:v>2015</c:v>
              </c:pt>
              <c:pt idx="26">
                <c:v>2016</c:v>
              </c:pt>
              <c:pt idx="27">
                <c:v>2017</c:v>
              </c:pt>
              <c:pt idx="28">
                <c:v>2018</c:v>
              </c:pt>
            </c:numLit>
          </c:cat>
          <c:val>
            <c:numRef>
              <c:f>Resumen!$C$29:$AE$29</c:f>
              <c:numCache>
                <c:formatCode>_ * #,##0.0_ ;_ * \-#,##0.0_ ;_ * "-"_ ;_ @_ 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98-4D50-AE1B-7767A371A087}"/>
            </c:ext>
          </c:extLst>
        </c:ser>
        <c:ser>
          <c:idx val="3"/>
          <c:order val="4"/>
          <c:tx>
            <c:strRef>
              <c:f>Resumen!$B$30</c:f>
              <c:strCache>
                <c:ptCount val="1"/>
                <c:pt idx="0">
                  <c:v> 5. Residuos </c:v>
                </c:pt>
              </c:strCache>
            </c:strRef>
          </c:tx>
          <c:spPr>
            <a:solidFill>
              <a:schemeClr val="accent4"/>
            </a:solidFill>
            <a:ln w="6350">
              <a:solidFill>
                <a:schemeClr val="tx1"/>
              </a:solidFill>
            </a:ln>
          </c:spPr>
          <c:invertIfNegative val="0"/>
          <c:cat>
            <c:numLit>
              <c:formatCode>General</c:formatCode>
              <c:ptCount val="29"/>
              <c:pt idx="0">
                <c:v>1990</c:v>
              </c:pt>
              <c:pt idx="1">
                <c:v>1991</c:v>
              </c:pt>
              <c:pt idx="2">
                <c:v>1992</c:v>
              </c:pt>
              <c:pt idx="3">
                <c:v>1993</c:v>
              </c:pt>
              <c:pt idx="4">
                <c:v>1994</c:v>
              </c:pt>
              <c:pt idx="5">
                <c:v>1995</c:v>
              </c:pt>
              <c:pt idx="6">
                <c:v>1996</c:v>
              </c:pt>
              <c:pt idx="7">
                <c:v>1997</c:v>
              </c:pt>
              <c:pt idx="8">
                <c:v>1998</c:v>
              </c:pt>
              <c:pt idx="9">
                <c:v>1999</c:v>
              </c:pt>
              <c:pt idx="10">
                <c:v>2000</c:v>
              </c:pt>
              <c:pt idx="11">
                <c:v>2001</c:v>
              </c:pt>
              <c:pt idx="12">
                <c:v>2002</c:v>
              </c:pt>
              <c:pt idx="13">
                <c:v>2003</c:v>
              </c:pt>
              <c:pt idx="14">
                <c:v>2004</c:v>
              </c:pt>
              <c:pt idx="15">
                <c:v>2005</c:v>
              </c:pt>
              <c:pt idx="16">
                <c:v>2006</c:v>
              </c:pt>
              <c:pt idx="17">
                <c:v>2007</c:v>
              </c:pt>
              <c:pt idx="18">
                <c:v>2008</c:v>
              </c:pt>
              <c:pt idx="19">
                <c:v>2009</c:v>
              </c:pt>
              <c:pt idx="20">
                <c:v>2010</c:v>
              </c:pt>
              <c:pt idx="21">
                <c:v>2011</c:v>
              </c:pt>
              <c:pt idx="22">
                <c:v>2012</c:v>
              </c:pt>
              <c:pt idx="23">
                <c:v>2013</c:v>
              </c:pt>
              <c:pt idx="24">
                <c:v>2014</c:v>
              </c:pt>
              <c:pt idx="25">
                <c:v>2015</c:v>
              </c:pt>
              <c:pt idx="26">
                <c:v>2016</c:v>
              </c:pt>
              <c:pt idx="27">
                <c:v>2017</c:v>
              </c:pt>
              <c:pt idx="28">
                <c:v>2018</c:v>
              </c:pt>
            </c:numLit>
          </c:cat>
          <c:val>
            <c:numRef>
              <c:f>Resumen!$C$30:$AE$30</c:f>
              <c:numCache>
                <c:formatCode>_ * #,##0.0_ ;_ * \-#,##0.0_ ;_ * "-"_ ;_ @_ 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598-4D50-AE1B-7767A371A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overlap val="100"/>
        <c:axId val="568607248"/>
        <c:axId val="568608032"/>
      </c:barChart>
      <c:lineChart>
        <c:grouping val="standard"/>
        <c:varyColors val="0"/>
        <c:ser>
          <c:idx val="4"/>
          <c:order val="5"/>
          <c:tx>
            <c:strRef>
              <c:f>Resumen!$B$32</c:f>
              <c:strCache>
                <c:ptCount val="1"/>
                <c:pt idx="0">
                  <c:v> Balance (con UTCUTS) 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Resumen!$C$25:$AE$25</c:f>
              <c:numCache>
                <c:formatCode>General</c:formatCode>
                <c:ptCount val="2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</c:numCache>
            </c:numRef>
          </c:cat>
          <c:val>
            <c:numRef>
              <c:f>Resumen!$C$32:$AE$32</c:f>
              <c:numCache>
                <c:formatCode>_ * #,##0.0_ ;_ * \-#,##0.0_ ;_ * "-"_ ;_ @_ 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598-4D50-AE1B-7767A371A0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607248"/>
        <c:axId val="568608032"/>
      </c:lineChart>
      <c:catAx>
        <c:axId val="56860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2700000" vert="horz"/>
          <a:lstStyle/>
          <a:p>
            <a:pPr>
              <a:defRPr/>
            </a:pPr>
            <a:endParaRPr lang="es-GT"/>
          </a:p>
        </c:txPr>
        <c:crossAx val="568608032"/>
        <c:crosses val="autoZero"/>
        <c:auto val="1"/>
        <c:lblAlgn val="ctr"/>
        <c:lblOffset val="100"/>
        <c:noMultiLvlLbl val="0"/>
      </c:catAx>
      <c:valAx>
        <c:axId val="5686080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kt CO</a:t>
                </a:r>
                <a:r>
                  <a:rPr lang="en-US" baseline="-25000"/>
                  <a:t>2 </a:t>
                </a:r>
                <a:r>
                  <a:rPr lang="en-US"/>
                  <a:t>eq</a:t>
                </a:r>
              </a:p>
            </c:rich>
          </c:tx>
          <c:layout>
            <c:manualLayout>
              <c:xMode val="edge"/>
              <c:yMode val="edge"/>
              <c:x val="2.2536967273341351E-3"/>
              <c:y val="0.32314717551155053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568607248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0"/>
          <c:y val="0.87686874755490984"/>
          <c:w val="1"/>
          <c:h val="0.12313125244509025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solidFill>
      <a:schemeClr val="bg1">
        <a:lumMod val="85000"/>
      </a:schemeClr>
    </a:solidFill>
    <a:ln>
      <a:solidFill>
        <a:schemeClr val="tx1"/>
      </a:solidFill>
    </a:ln>
  </c:spPr>
  <c:txPr>
    <a:bodyPr/>
    <a:lstStyle/>
    <a:p>
      <a:pPr>
        <a:defRPr sz="700">
          <a:latin typeface="+mn-lt"/>
          <a:ea typeface="Verdana" panose="020B0604030504040204" pitchFamily="34" charset="0"/>
          <a:cs typeface="Verdana" panose="020B0604030504040204" pitchFamily="34" charset="0"/>
        </a:defRPr>
      </a:pPr>
      <a:endParaRPr lang="es-G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38</xdr:row>
      <xdr:rowOff>0</xdr:rowOff>
    </xdr:from>
    <xdr:to>
      <xdr:col>9</xdr:col>
      <xdr:colOff>178765</xdr:colOff>
      <xdr:row>52</xdr:row>
      <xdr:rowOff>143647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94159FE2-1231-4E13-A27B-5C6CC5D10A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ulo/Dropbox/PCORNEJO/Trabajos%20Varios/Primer%20IBA%20El%20Salvador/P.4.%20Propuesta%201IBA/P.4.%2002%20Anexos%20Digitales/2016_AI_C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Estructura"/>
      <sheetName val="Dia_Est"/>
      <sheetName val="Contactos"/>
      <sheetName val="Ciclo"/>
      <sheetName val="Proceso"/>
      <sheetName val="LISTA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2" t="str">
            <v>Si</v>
          </cell>
        </row>
        <row r="3">
          <cell r="A3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100"/>
  <sheetViews>
    <sheetView showGridLines="0" zoomScale="75" zoomScaleNormal="75" workbookViewId="0"/>
  </sheetViews>
  <sheetFormatPr baseColWidth="10" defaultColWidth="11.42578125" defaultRowHeight="12.75" x14ac:dyDescent="0.25"/>
  <cols>
    <col min="1" max="1" width="5" style="1" customWidth="1"/>
    <col min="2" max="2" width="30.42578125" style="1" customWidth="1"/>
    <col min="3" max="3" width="22.7109375" style="1" customWidth="1"/>
    <col min="4" max="5" width="16" style="1" customWidth="1"/>
    <col min="6" max="7" width="16" style="1" hidden="1" customWidth="1"/>
    <col min="8" max="16384" width="11.42578125" style="1"/>
  </cols>
  <sheetData>
    <row r="2" spans="2:7" x14ac:dyDescent="0.25">
      <c r="B2" s="4" t="s">
        <v>36</v>
      </c>
    </row>
    <row r="3" spans="2:7" ht="51" x14ac:dyDescent="0.25">
      <c r="B3" s="44" t="s">
        <v>28</v>
      </c>
      <c r="C3" s="44" t="s">
        <v>27</v>
      </c>
      <c r="D3" s="43" t="s">
        <v>29</v>
      </c>
      <c r="E3" s="43"/>
      <c r="F3" s="43"/>
      <c r="G3" s="9" t="s">
        <v>191</v>
      </c>
    </row>
    <row r="4" spans="2:7" x14ac:dyDescent="0.25">
      <c r="B4" s="45"/>
      <c r="C4" s="45"/>
      <c r="D4" s="8" t="s">
        <v>19</v>
      </c>
      <c r="E4" s="8" t="s">
        <v>3</v>
      </c>
      <c r="F4" s="8" t="s">
        <v>4</v>
      </c>
      <c r="G4" s="8" t="s">
        <v>4</v>
      </c>
    </row>
    <row r="5" spans="2:7" x14ac:dyDescent="0.25">
      <c r="B5" s="6" t="s">
        <v>21</v>
      </c>
      <c r="C5" s="6" t="s">
        <v>0</v>
      </c>
      <c r="D5" s="7">
        <v>1</v>
      </c>
      <c r="E5" s="7">
        <v>1</v>
      </c>
      <c r="F5" s="7">
        <v>1</v>
      </c>
      <c r="G5" s="7">
        <v>1</v>
      </c>
    </row>
    <row r="6" spans="2:7" x14ac:dyDescent="0.25">
      <c r="B6" s="6" t="s">
        <v>22</v>
      </c>
      <c r="C6" s="6" t="s">
        <v>1</v>
      </c>
      <c r="D6" s="7">
        <v>21</v>
      </c>
      <c r="E6" s="7">
        <v>25</v>
      </c>
      <c r="F6" s="7">
        <v>28</v>
      </c>
      <c r="G6" s="7">
        <v>4</v>
      </c>
    </row>
    <row r="7" spans="2:7" x14ac:dyDescent="0.25">
      <c r="B7" s="6" t="s">
        <v>24</v>
      </c>
      <c r="C7" s="6" t="s">
        <v>1</v>
      </c>
      <c r="D7" s="13"/>
      <c r="E7" s="13"/>
      <c r="F7" s="7">
        <v>30</v>
      </c>
      <c r="G7" s="7">
        <v>6</v>
      </c>
    </row>
    <row r="8" spans="2:7" x14ac:dyDescent="0.25">
      <c r="B8" s="6" t="s">
        <v>23</v>
      </c>
      <c r="C8" s="6" t="s">
        <v>2</v>
      </c>
      <c r="D8" s="7">
        <v>310</v>
      </c>
      <c r="E8" s="7">
        <v>298</v>
      </c>
      <c r="F8" s="7">
        <v>265</v>
      </c>
      <c r="G8" s="7">
        <v>234</v>
      </c>
    </row>
    <row r="9" spans="2:7" x14ac:dyDescent="0.25">
      <c r="B9" s="11" t="s">
        <v>20</v>
      </c>
      <c r="C9" s="12"/>
      <c r="D9" s="14"/>
      <c r="E9" s="14"/>
      <c r="F9" s="14"/>
      <c r="G9" s="15"/>
    </row>
    <row r="10" spans="2:7" hidden="1" x14ac:dyDescent="0.25">
      <c r="B10" s="6" t="s">
        <v>31</v>
      </c>
      <c r="C10" s="6" t="s">
        <v>34</v>
      </c>
      <c r="D10" s="7">
        <v>3800</v>
      </c>
      <c r="E10" s="7">
        <v>4750</v>
      </c>
      <c r="F10" s="7">
        <v>4660</v>
      </c>
      <c r="G10" s="7">
        <v>2340</v>
      </c>
    </row>
    <row r="11" spans="2:7" hidden="1" x14ac:dyDescent="0.25">
      <c r="B11" s="6" t="s">
        <v>32</v>
      </c>
      <c r="C11" s="6" t="s">
        <v>35</v>
      </c>
      <c r="D11" s="7">
        <v>8100</v>
      </c>
      <c r="E11" s="7">
        <v>10900</v>
      </c>
      <c r="F11" s="7">
        <v>10200</v>
      </c>
      <c r="G11" s="7">
        <v>8450</v>
      </c>
    </row>
    <row r="12" spans="2:7" hidden="1" x14ac:dyDescent="0.25">
      <c r="B12" s="6" t="s">
        <v>33</v>
      </c>
      <c r="C12" s="6" t="s">
        <v>37</v>
      </c>
      <c r="D12" s="13"/>
      <c r="E12" s="7">
        <v>14400</v>
      </c>
      <c r="F12" s="7">
        <v>13900</v>
      </c>
      <c r="G12" s="7">
        <v>15900</v>
      </c>
    </row>
    <row r="13" spans="2:7" hidden="1" x14ac:dyDescent="0.25">
      <c r="B13" s="6" t="s">
        <v>38</v>
      </c>
      <c r="C13" s="6" t="s">
        <v>41</v>
      </c>
      <c r="D13" s="7">
        <v>4800</v>
      </c>
      <c r="E13" s="7">
        <v>6130</v>
      </c>
      <c r="F13" s="7">
        <v>5820</v>
      </c>
      <c r="G13" s="7">
        <v>4470</v>
      </c>
    </row>
    <row r="14" spans="2:7" hidden="1" x14ac:dyDescent="0.25">
      <c r="B14" s="6" t="s">
        <v>39</v>
      </c>
      <c r="C14" s="6" t="s">
        <v>42</v>
      </c>
      <c r="D14" s="13"/>
      <c r="E14" s="7">
        <v>10000</v>
      </c>
      <c r="F14" s="7">
        <v>8590</v>
      </c>
      <c r="G14" s="7">
        <v>8550</v>
      </c>
    </row>
    <row r="15" spans="2:7" hidden="1" x14ac:dyDescent="0.25">
      <c r="B15" s="6" t="s">
        <v>40</v>
      </c>
      <c r="C15" s="6" t="s">
        <v>43</v>
      </c>
      <c r="D15" s="13"/>
      <c r="E15" s="7">
        <v>7370</v>
      </c>
      <c r="F15" s="7">
        <v>7670</v>
      </c>
      <c r="G15" s="7">
        <v>8980</v>
      </c>
    </row>
    <row r="16" spans="2:7" hidden="1" x14ac:dyDescent="0.25">
      <c r="B16" s="6" t="s">
        <v>49</v>
      </c>
      <c r="C16" s="6" t="s">
        <v>44</v>
      </c>
      <c r="D16" s="7">
        <v>5400</v>
      </c>
      <c r="E16" s="7">
        <v>7140</v>
      </c>
      <c r="F16" s="7">
        <v>6290</v>
      </c>
      <c r="G16" s="7">
        <v>4170</v>
      </c>
    </row>
    <row r="17" spans="2:7" hidden="1" x14ac:dyDescent="0.25">
      <c r="B17" s="6" t="s">
        <v>50</v>
      </c>
      <c r="C17" s="6" t="s">
        <v>45</v>
      </c>
      <c r="D17" s="13"/>
      <c r="E17" s="7">
        <v>1890</v>
      </c>
      <c r="F17" s="7">
        <v>1750</v>
      </c>
      <c r="G17" s="7">
        <v>297</v>
      </c>
    </row>
    <row r="18" spans="2:7" hidden="1" x14ac:dyDescent="0.25">
      <c r="B18" s="6" t="s">
        <v>51</v>
      </c>
      <c r="C18" s="6" t="s">
        <v>46</v>
      </c>
      <c r="D18" s="13"/>
      <c r="E18" s="7">
        <v>1640</v>
      </c>
      <c r="F18" s="7">
        <v>1470</v>
      </c>
      <c r="G18" s="7">
        <v>304</v>
      </c>
    </row>
    <row r="19" spans="2:7" hidden="1" x14ac:dyDescent="0.25">
      <c r="B19" s="6" t="s">
        <v>48</v>
      </c>
      <c r="C19" s="6" t="s">
        <v>47</v>
      </c>
      <c r="D19" s="7">
        <v>1400</v>
      </c>
      <c r="E19" s="7">
        <v>1400</v>
      </c>
      <c r="F19" s="7">
        <v>1730</v>
      </c>
      <c r="G19" s="7">
        <v>479</v>
      </c>
    </row>
    <row r="20" spans="2:7" hidden="1" x14ac:dyDescent="0.25">
      <c r="B20" s="6" t="s">
        <v>53</v>
      </c>
      <c r="C20" s="6" t="s">
        <v>52</v>
      </c>
      <c r="D20" s="13"/>
      <c r="E20" s="7">
        <v>5</v>
      </c>
      <c r="F20" s="7">
        <v>2</v>
      </c>
      <c r="G20" s="10" t="s">
        <v>177</v>
      </c>
    </row>
    <row r="21" spans="2:7" hidden="1" x14ac:dyDescent="0.25">
      <c r="B21" s="6" t="s">
        <v>102</v>
      </c>
      <c r="C21" s="6" t="s">
        <v>54</v>
      </c>
      <c r="D21" s="7">
        <v>100</v>
      </c>
      <c r="E21" s="7">
        <v>146</v>
      </c>
      <c r="F21" s="7">
        <v>160</v>
      </c>
      <c r="G21" s="7">
        <v>22</v>
      </c>
    </row>
    <row r="22" spans="2:7" hidden="1" x14ac:dyDescent="0.25">
      <c r="B22" s="6" t="s">
        <v>56</v>
      </c>
      <c r="C22" s="6" t="s">
        <v>55</v>
      </c>
      <c r="D22" s="13"/>
      <c r="E22" s="13"/>
      <c r="F22" s="7">
        <v>148</v>
      </c>
      <c r="G22" s="7">
        <v>20</v>
      </c>
    </row>
    <row r="23" spans="2:7" hidden="1" x14ac:dyDescent="0.25">
      <c r="B23" s="6" t="s">
        <v>57</v>
      </c>
      <c r="C23" s="6" t="s">
        <v>58</v>
      </c>
      <c r="D23" s="7">
        <v>1500</v>
      </c>
      <c r="E23" s="7">
        <v>1810</v>
      </c>
      <c r="F23" s="7">
        <v>1760</v>
      </c>
      <c r="G23" s="7">
        <v>260</v>
      </c>
    </row>
    <row r="24" spans="2:7" hidden="1" x14ac:dyDescent="0.25">
      <c r="B24" s="6" t="s">
        <v>60</v>
      </c>
      <c r="C24" s="6" t="s">
        <v>59</v>
      </c>
      <c r="D24" s="7">
        <v>90</v>
      </c>
      <c r="E24" s="7">
        <v>77</v>
      </c>
      <c r="F24" s="7">
        <v>79</v>
      </c>
      <c r="G24" s="7">
        <v>11</v>
      </c>
    </row>
    <row r="25" spans="2:7" hidden="1" x14ac:dyDescent="0.25">
      <c r="B25" s="6" t="s">
        <v>61</v>
      </c>
      <c r="C25" s="6" t="s">
        <v>62</v>
      </c>
      <c r="D25" s="7">
        <v>470</v>
      </c>
      <c r="E25" s="7">
        <v>609</v>
      </c>
      <c r="F25" s="7">
        <v>527</v>
      </c>
      <c r="G25" s="7">
        <v>74</v>
      </c>
    </row>
    <row r="26" spans="2:7" hidden="1" x14ac:dyDescent="0.25">
      <c r="B26" s="6" t="s">
        <v>64</v>
      </c>
      <c r="C26" s="6" t="s">
        <v>63</v>
      </c>
      <c r="D26" s="7">
        <v>600</v>
      </c>
      <c r="E26" s="7">
        <v>725</v>
      </c>
      <c r="F26" s="7">
        <v>782</v>
      </c>
      <c r="G26" s="7">
        <v>111</v>
      </c>
    </row>
    <row r="27" spans="2:7" hidden="1" x14ac:dyDescent="0.25">
      <c r="B27" s="6" t="s">
        <v>66</v>
      </c>
      <c r="C27" s="6" t="s">
        <v>65</v>
      </c>
      <c r="D27" s="7">
        <v>1800</v>
      </c>
      <c r="E27" s="7">
        <v>2310</v>
      </c>
      <c r="F27" s="7">
        <v>1980</v>
      </c>
      <c r="G27" s="7">
        <v>356</v>
      </c>
    </row>
    <row r="28" spans="2:7" hidden="1" x14ac:dyDescent="0.25">
      <c r="B28" s="6" t="s">
        <v>68</v>
      </c>
      <c r="C28" s="6" t="s">
        <v>67</v>
      </c>
      <c r="D28" s="13"/>
      <c r="E28" s="7">
        <v>122</v>
      </c>
      <c r="F28" s="7">
        <v>127</v>
      </c>
      <c r="G28" s="7">
        <v>18</v>
      </c>
    </row>
    <row r="29" spans="2:7" hidden="1" x14ac:dyDescent="0.25">
      <c r="B29" s="6" t="s">
        <v>70</v>
      </c>
      <c r="C29" s="6" t="s">
        <v>69</v>
      </c>
      <c r="D29" s="13"/>
      <c r="E29" s="7">
        <v>595</v>
      </c>
      <c r="F29" s="7">
        <v>525</v>
      </c>
      <c r="G29" s="7">
        <v>73</v>
      </c>
    </row>
    <row r="30" spans="2:7" hidden="1" x14ac:dyDescent="0.25">
      <c r="B30" s="11" t="s">
        <v>71</v>
      </c>
      <c r="C30" s="12"/>
      <c r="D30" s="14"/>
      <c r="E30" s="14"/>
      <c r="F30" s="14"/>
      <c r="G30" s="15"/>
    </row>
    <row r="31" spans="2:7" hidden="1" x14ac:dyDescent="0.25">
      <c r="B31" s="6" t="s">
        <v>5</v>
      </c>
      <c r="C31" s="6" t="s">
        <v>72</v>
      </c>
      <c r="D31" s="7">
        <v>11700</v>
      </c>
      <c r="E31" s="7">
        <v>14800</v>
      </c>
      <c r="F31" s="7">
        <v>12400</v>
      </c>
      <c r="G31" s="7">
        <v>12700</v>
      </c>
    </row>
    <row r="32" spans="2:7" hidden="1" x14ac:dyDescent="0.25">
      <c r="B32" s="6" t="s">
        <v>6</v>
      </c>
      <c r="C32" s="6" t="s">
        <v>73</v>
      </c>
      <c r="D32" s="7">
        <v>650</v>
      </c>
      <c r="E32" s="7">
        <v>675</v>
      </c>
      <c r="F32" s="7">
        <v>677</v>
      </c>
      <c r="G32" s="7">
        <v>94</v>
      </c>
    </row>
    <row r="33" spans="2:7" hidden="1" x14ac:dyDescent="0.25">
      <c r="B33" s="6" t="s">
        <v>75</v>
      </c>
      <c r="C33" s="6" t="s">
        <v>74</v>
      </c>
      <c r="D33" s="7">
        <v>150</v>
      </c>
      <c r="E33" s="13"/>
      <c r="F33" s="7">
        <v>116</v>
      </c>
      <c r="G33" s="7">
        <v>16</v>
      </c>
    </row>
    <row r="34" spans="2:7" hidden="1" x14ac:dyDescent="0.25">
      <c r="B34" s="6" t="s">
        <v>7</v>
      </c>
      <c r="C34" s="6" t="s">
        <v>76</v>
      </c>
      <c r="D34" s="7">
        <v>2800</v>
      </c>
      <c r="E34" s="7">
        <v>3500</v>
      </c>
      <c r="F34" s="7">
        <v>3170</v>
      </c>
      <c r="G34" s="7">
        <v>967</v>
      </c>
    </row>
    <row r="35" spans="2:7" hidden="1" x14ac:dyDescent="0.25">
      <c r="B35" s="6" t="s">
        <v>77</v>
      </c>
      <c r="C35" s="6" t="s">
        <v>78</v>
      </c>
      <c r="D35" s="7">
        <v>1000</v>
      </c>
      <c r="E35" s="13"/>
      <c r="F35" s="7">
        <v>1120</v>
      </c>
      <c r="G35" s="7">
        <v>160</v>
      </c>
    </row>
    <row r="36" spans="2:7" hidden="1" x14ac:dyDescent="0.25">
      <c r="B36" s="6" t="s">
        <v>8</v>
      </c>
      <c r="C36" s="6" t="s">
        <v>79</v>
      </c>
      <c r="D36" s="7">
        <v>1300</v>
      </c>
      <c r="E36" s="7">
        <v>1430</v>
      </c>
      <c r="F36" s="7">
        <v>1300</v>
      </c>
      <c r="G36" s="7">
        <v>201</v>
      </c>
    </row>
    <row r="37" spans="2:7" hidden="1" x14ac:dyDescent="0.25">
      <c r="B37" s="6" t="s">
        <v>80</v>
      </c>
      <c r="C37" s="6" t="s">
        <v>81</v>
      </c>
      <c r="D37" s="7">
        <v>300</v>
      </c>
      <c r="E37" s="13"/>
      <c r="F37" s="7">
        <v>328</v>
      </c>
      <c r="G37" s="7">
        <v>46</v>
      </c>
    </row>
    <row r="38" spans="2:7" hidden="1" x14ac:dyDescent="0.25">
      <c r="B38" s="6" t="s">
        <v>9</v>
      </c>
      <c r="C38" s="6" t="s">
        <v>82</v>
      </c>
      <c r="D38" s="7">
        <v>3800</v>
      </c>
      <c r="E38" s="7">
        <v>4470</v>
      </c>
      <c r="F38" s="7">
        <v>4800</v>
      </c>
      <c r="G38" s="7">
        <v>2500</v>
      </c>
    </row>
    <row r="39" spans="2:7" hidden="1" x14ac:dyDescent="0.25">
      <c r="B39" s="6" t="s">
        <v>83</v>
      </c>
      <c r="C39" s="6" t="s">
        <v>84</v>
      </c>
      <c r="D39" s="13"/>
      <c r="E39" s="13"/>
      <c r="F39" s="7">
        <v>16</v>
      </c>
      <c r="G39" s="7">
        <v>2</v>
      </c>
    </row>
    <row r="40" spans="2:7" hidden="1" x14ac:dyDescent="0.25">
      <c r="B40" s="6" t="s">
        <v>10</v>
      </c>
      <c r="C40" s="6" t="s">
        <v>85</v>
      </c>
      <c r="D40" s="7">
        <v>140</v>
      </c>
      <c r="E40" s="7">
        <v>124</v>
      </c>
      <c r="F40" s="7">
        <v>138</v>
      </c>
      <c r="G40" s="7">
        <v>19</v>
      </c>
    </row>
    <row r="41" spans="2:7" hidden="1" x14ac:dyDescent="0.25">
      <c r="B41" s="6" t="s">
        <v>87</v>
      </c>
      <c r="C41" s="6" t="s">
        <v>86</v>
      </c>
      <c r="D41" s="13"/>
      <c r="E41" s="13"/>
      <c r="F41" s="7">
        <v>4</v>
      </c>
      <c r="G41" s="10" t="s">
        <v>177</v>
      </c>
    </row>
    <row r="42" spans="2:7" hidden="1" x14ac:dyDescent="0.25">
      <c r="B42" s="6" t="s">
        <v>11</v>
      </c>
      <c r="C42" s="6" t="s">
        <v>88</v>
      </c>
      <c r="D42" s="7">
        <v>2900</v>
      </c>
      <c r="E42" s="7">
        <v>3220</v>
      </c>
      <c r="F42" s="7">
        <v>3350</v>
      </c>
      <c r="G42" s="7">
        <v>1460</v>
      </c>
    </row>
    <row r="43" spans="2:7" hidden="1" x14ac:dyDescent="0.25">
      <c r="B43" s="6" t="s">
        <v>89</v>
      </c>
      <c r="C43" s="6" t="s">
        <v>90</v>
      </c>
      <c r="D43" s="13"/>
      <c r="E43" s="13"/>
      <c r="F43" s="7">
        <v>1210</v>
      </c>
      <c r="G43" s="7">
        <v>185</v>
      </c>
    </row>
    <row r="44" spans="2:7" hidden="1" x14ac:dyDescent="0.25">
      <c r="B44" s="6" t="s">
        <v>92</v>
      </c>
      <c r="C44" s="6" t="s">
        <v>91</v>
      </c>
      <c r="D44" s="13"/>
      <c r="E44" s="13"/>
      <c r="F44" s="7">
        <v>1330</v>
      </c>
      <c r="G44" s="7">
        <v>195</v>
      </c>
    </row>
    <row r="45" spans="2:7" hidden="1" x14ac:dyDescent="0.25">
      <c r="B45" s="6" t="s">
        <v>12</v>
      </c>
      <c r="C45" s="6" t="s">
        <v>93</v>
      </c>
      <c r="D45" s="7">
        <v>6300</v>
      </c>
      <c r="E45" s="7">
        <v>9810</v>
      </c>
      <c r="F45" s="7">
        <v>8060</v>
      </c>
      <c r="G45" s="7">
        <v>8380</v>
      </c>
    </row>
    <row r="46" spans="2:7" hidden="1" x14ac:dyDescent="0.25">
      <c r="B46" s="6" t="s">
        <v>94</v>
      </c>
      <c r="C46" s="6" t="s">
        <v>95</v>
      </c>
      <c r="D46" s="7">
        <v>560</v>
      </c>
      <c r="E46" s="13"/>
      <c r="F46" s="7">
        <v>716</v>
      </c>
      <c r="G46" s="7">
        <v>100</v>
      </c>
    </row>
    <row r="47" spans="2:7" hidden="1" x14ac:dyDescent="0.25">
      <c r="B47" s="6" t="s">
        <v>13</v>
      </c>
      <c r="C47" s="6" t="s">
        <v>95</v>
      </c>
      <c r="D47" s="13"/>
      <c r="E47" s="7">
        <v>1030</v>
      </c>
      <c r="F47" s="7">
        <v>858</v>
      </c>
      <c r="G47" s="7">
        <v>121</v>
      </c>
    </row>
    <row r="48" spans="2:7" hidden="1" x14ac:dyDescent="0.25">
      <c r="B48" s="6" t="s">
        <v>14</v>
      </c>
      <c r="C48" s="6" t="s">
        <v>96</v>
      </c>
      <c r="D48" s="13"/>
      <c r="E48" s="7">
        <v>794</v>
      </c>
      <c r="F48" s="7">
        <v>804</v>
      </c>
      <c r="G48" s="7">
        <v>114</v>
      </c>
    </row>
    <row r="49" spans="2:7" hidden="1" x14ac:dyDescent="0.25">
      <c r="B49" s="6" t="s">
        <v>15</v>
      </c>
      <c r="C49" s="6" t="s">
        <v>97</v>
      </c>
      <c r="D49" s="7">
        <v>1300</v>
      </c>
      <c r="E49" s="7">
        <v>1640</v>
      </c>
      <c r="F49" s="7">
        <v>1650</v>
      </c>
      <c r="G49" s="7">
        <v>281</v>
      </c>
    </row>
    <row r="50" spans="2:7" hidden="1" x14ac:dyDescent="0.25">
      <c r="B50" s="11" t="s">
        <v>99</v>
      </c>
      <c r="C50" s="12"/>
      <c r="D50" s="14"/>
      <c r="E50" s="14"/>
      <c r="F50" s="14"/>
      <c r="G50" s="15"/>
    </row>
    <row r="51" spans="2:7" hidden="1" x14ac:dyDescent="0.25">
      <c r="B51" s="6" t="s">
        <v>98</v>
      </c>
      <c r="C51" s="6" t="s">
        <v>17</v>
      </c>
      <c r="D51" s="7">
        <v>23900</v>
      </c>
      <c r="E51" s="7">
        <v>22800</v>
      </c>
      <c r="F51" s="7">
        <v>23500</v>
      </c>
      <c r="G51" s="7">
        <v>28200</v>
      </c>
    </row>
    <row r="52" spans="2:7" hidden="1" x14ac:dyDescent="0.25">
      <c r="B52" s="6" t="s">
        <v>101</v>
      </c>
      <c r="C52" s="6" t="s">
        <v>100</v>
      </c>
      <c r="D52" s="13"/>
      <c r="E52" s="7">
        <v>17200</v>
      </c>
      <c r="F52" s="7">
        <v>16100</v>
      </c>
      <c r="G52" s="7">
        <v>18100</v>
      </c>
    </row>
    <row r="53" spans="2:7" hidden="1" x14ac:dyDescent="0.25">
      <c r="B53" s="6" t="s">
        <v>103</v>
      </c>
      <c r="C53" s="6" t="s">
        <v>16</v>
      </c>
      <c r="D53" s="7">
        <v>6500</v>
      </c>
      <c r="E53" s="7">
        <v>7390</v>
      </c>
      <c r="F53" s="7">
        <v>6630</v>
      </c>
      <c r="G53" s="7">
        <v>8040</v>
      </c>
    </row>
    <row r="54" spans="2:7" hidden="1" x14ac:dyDescent="0.25">
      <c r="B54" s="6" t="s">
        <v>113</v>
      </c>
      <c r="C54" s="6" t="s">
        <v>104</v>
      </c>
      <c r="D54" s="7">
        <v>9200</v>
      </c>
      <c r="E54" s="7">
        <v>12200</v>
      </c>
      <c r="F54" s="7">
        <v>11100</v>
      </c>
      <c r="G54" s="7">
        <v>13500</v>
      </c>
    </row>
    <row r="55" spans="2:7" hidden="1" x14ac:dyDescent="0.25">
      <c r="B55" s="6" t="s">
        <v>114</v>
      </c>
      <c r="C55" s="6" t="s">
        <v>105</v>
      </c>
      <c r="D55" s="7">
        <v>7000</v>
      </c>
      <c r="E55" s="7">
        <v>8830</v>
      </c>
      <c r="F55" s="7">
        <v>8900</v>
      </c>
      <c r="G55" s="7">
        <v>10700</v>
      </c>
    </row>
    <row r="56" spans="2:7" hidden="1" x14ac:dyDescent="0.25">
      <c r="B56" s="6" t="s">
        <v>115</v>
      </c>
      <c r="C56" s="6" t="s">
        <v>106</v>
      </c>
      <c r="D56" s="7">
        <v>8700</v>
      </c>
      <c r="E56" s="7">
        <v>10300</v>
      </c>
      <c r="F56" s="7">
        <v>9540</v>
      </c>
      <c r="G56" s="7">
        <v>11500</v>
      </c>
    </row>
    <row r="57" spans="2:7" hidden="1" x14ac:dyDescent="0.25">
      <c r="B57" s="6" t="s">
        <v>116</v>
      </c>
      <c r="C57" s="6" t="s">
        <v>107</v>
      </c>
      <c r="D57" s="7">
        <v>7000</v>
      </c>
      <c r="E57" s="7">
        <v>8860</v>
      </c>
      <c r="F57" s="7">
        <v>9200</v>
      </c>
      <c r="G57" s="7">
        <v>11000</v>
      </c>
    </row>
    <row r="58" spans="2:7" hidden="1" x14ac:dyDescent="0.25">
      <c r="B58" s="6" t="s">
        <v>117</v>
      </c>
      <c r="C58" s="6" t="s">
        <v>108</v>
      </c>
      <c r="D58" s="7">
        <v>7500</v>
      </c>
      <c r="E58" s="7">
        <v>9160</v>
      </c>
      <c r="F58" s="7">
        <v>8550</v>
      </c>
      <c r="G58" s="7">
        <v>10300</v>
      </c>
    </row>
    <row r="59" spans="2:7" hidden="1" x14ac:dyDescent="0.25">
      <c r="B59" s="6" t="s">
        <v>118</v>
      </c>
      <c r="C59" s="6" t="s">
        <v>109</v>
      </c>
      <c r="D59" s="7">
        <v>7400</v>
      </c>
      <c r="E59" s="7">
        <v>9300</v>
      </c>
      <c r="F59" s="7">
        <v>7910</v>
      </c>
      <c r="G59" s="7">
        <v>9490</v>
      </c>
    </row>
    <row r="60" spans="2:7" hidden="1" x14ac:dyDescent="0.25">
      <c r="B60" s="6" t="s">
        <v>119</v>
      </c>
      <c r="C60" s="6" t="s">
        <v>110</v>
      </c>
      <c r="D60" s="13"/>
      <c r="E60" s="10" t="s">
        <v>121</v>
      </c>
      <c r="F60" s="7">
        <v>7190</v>
      </c>
      <c r="G60" s="7">
        <v>8570</v>
      </c>
    </row>
    <row r="61" spans="2:7" hidden="1" x14ac:dyDescent="0.25">
      <c r="B61" s="6" t="s">
        <v>120</v>
      </c>
      <c r="C61" s="6" t="s">
        <v>111</v>
      </c>
      <c r="D61" s="13"/>
      <c r="E61" s="7">
        <v>17700</v>
      </c>
      <c r="F61" s="7">
        <v>17400</v>
      </c>
      <c r="G61" s="7">
        <v>20200</v>
      </c>
    </row>
    <row r="62" spans="2:7" hidden="1" x14ac:dyDescent="0.25">
      <c r="B62" s="6" t="s">
        <v>190</v>
      </c>
      <c r="C62" s="6" t="s">
        <v>112</v>
      </c>
      <c r="D62" s="13"/>
      <c r="E62" s="13"/>
      <c r="F62" s="7">
        <v>9200</v>
      </c>
      <c r="G62" s="7">
        <v>11000</v>
      </c>
    </row>
    <row r="63" spans="2:7" hidden="1" x14ac:dyDescent="0.25">
      <c r="B63" s="11" t="s">
        <v>122</v>
      </c>
      <c r="C63" s="12"/>
      <c r="D63" s="14"/>
      <c r="E63" s="14"/>
      <c r="F63" s="14"/>
      <c r="G63" s="15"/>
    </row>
    <row r="64" spans="2:7" hidden="1" x14ac:dyDescent="0.25">
      <c r="B64" s="6" t="s">
        <v>123</v>
      </c>
      <c r="C64" s="6" t="s">
        <v>136</v>
      </c>
      <c r="D64" s="13"/>
      <c r="E64" s="7">
        <v>14900</v>
      </c>
      <c r="F64" s="7">
        <v>12400</v>
      </c>
      <c r="G64" s="7">
        <v>10900</v>
      </c>
    </row>
    <row r="65" spans="2:7" hidden="1" x14ac:dyDescent="0.25">
      <c r="B65" s="6" t="s">
        <v>124</v>
      </c>
      <c r="C65" s="6" t="s">
        <v>137</v>
      </c>
      <c r="D65" s="13"/>
      <c r="E65" s="7">
        <v>6320</v>
      </c>
      <c r="F65" s="7">
        <v>5560</v>
      </c>
      <c r="G65" s="7">
        <v>1430</v>
      </c>
    </row>
    <row r="66" spans="2:7" hidden="1" x14ac:dyDescent="0.25">
      <c r="B66" s="6" t="s">
        <v>125</v>
      </c>
      <c r="C66" s="6" t="s">
        <v>138</v>
      </c>
      <c r="D66" s="13"/>
      <c r="E66" s="7">
        <v>756</v>
      </c>
      <c r="F66" s="7">
        <v>523</v>
      </c>
      <c r="G66" s="7">
        <v>73</v>
      </c>
    </row>
    <row r="67" spans="2:7" hidden="1" x14ac:dyDescent="0.25">
      <c r="B67" s="6" t="s">
        <v>126</v>
      </c>
      <c r="C67" s="6" t="s">
        <v>139</v>
      </c>
      <c r="D67" s="13"/>
      <c r="E67" s="7">
        <v>350</v>
      </c>
      <c r="F67" s="7">
        <v>491</v>
      </c>
      <c r="G67" s="7">
        <v>68</v>
      </c>
    </row>
    <row r="68" spans="2:7" hidden="1" x14ac:dyDescent="0.25">
      <c r="B68" s="6" t="s">
        <v>127</v>
      </c>
      <c r="C68" s="6" t="s">
        <v>140</v>
      </c>
      <c r="D68" s="13"/>
      <c r="E68" s="7">
        <v>708</v>
      </c>
      <c r="F68" s="7">
        <v>654</v>
      </c>
      <c r="G68" s="7">
        <v>91</v>
      </c>
    </row>
    <row r="69" spans="2:7" hidden="1" x14ac:dyDescent="0.25">
      <c r="B69" s="6" t="s">
        <v>128</v>
      </c>
      <c r="C69" s="6" t="s">
        <v>141</v>
      </c>
      <c r="D69" s="13"/>
      <c r="E69" s="7">
        <v>659</v>
      </c>
      <c r="F69" s="7">
        <v>812</v>
      </c>
      <c r="G69" s="7">
        <v>114</v>
      </c>
    </row>
    <row r="70" spans="2:7" hidden="1" x14ac:dyDescent="0.25">
      <c r="B70" s="6" t="s">
        <v>129</v>
      </c>
      <c r="C70" s="6" t="s">
        <v>142</v>
      </c>
      <c r="D70" s="13"/>
      <c r="E70" s="7">
        <v>575</v>
      </c>
      <c r="F70" s="7">
        <v>530</v>
      </c>
      <c r="G70" s="7">
        <v>74</v>
      </c>
    </row>
    <row r="71" spans="2:7" hidden="1" x14ac:dyDescent="0.25">
      <c r="B71" s="6" t="s">
        <v>130</v>
      </c>
      <c r="C71" s="6" t="s">
        <v>143</v>
      </c>
      <c r="D71" s="13"/>
      <c r="E71" s="7">
        <v>580</v>
      </c>
      <c r="F71" s="7">
        <v>889</v>
      </c>
      <c r="G71" s="7">
        <v>124</v>
      </c>
    </row>
    <row r="72" spans="2:7" hidden="1" x14ac:dyDescent="0.25">
      <c r="B72" s="6" t="s">
        <v>131</v>
      </c>
      <c r="C72" s="6" t="s">
        <v>144</v>
      </c>
      <c r="D72" s="13"/>
      <c r="E72" s="7">
        <v>110</v>
      </c>
      <c r="F72" s="7">
        <v>413</v>
      </c>
      <c r="G72" s="7">
        <v>57</v>
      </c>
    </row>
    <row r="73" spans="2:7" hidden="1" x14ac:dyDescent="0.25">
      <c r="B73" s="6" t="s">
        <v>132</v>
      </c>
      <c r="C73" s="6" t="s">
        <v>145</v>
      </c>
      <c r="D73" s="13"/>
      <c r="E73" s="7">
        <v>297</v>
      </c>
      <c r="F73" s="7">
        <v>421</v>
      </c>
      <c r="G73" s="7">
        <v>59</v>
      </c>
    </row>
    <row r="74" spans="2:7" hidden="1" x14ac:dyDescent="0.25">
      <c r="B74" s="6" t="s">
        <v>133</v>
      </c>
      <c r="C74" s="6" t="s">
        <v>146</v>
      </c>
      <c r="D74" s="13"/>
      <c r="E74" s="7">
        <v>59</v>
      </c>
      <c r="F74" s="7">
        <v>57</v>
      </c>
      <c r="G74" s="7">
        <v>8</v>
      </c>
    </row>
    <row r="75" spans="2:7" hidden="1" x14ac:dyDescent="0.25">
      <c r="B75" s="6" t="s">
        <v>134</v>
      </c>
      <c r="C75" s="6" t="s">
        <v>147</v>
      </c>
      <c r="D75" s="13"/>
      <c r="E75" s="7">
        <v>1870</v>
      </c>
      <c r="F75" s="7">
        <v>2820</v>
      </c>
      <c r="G75" s="7">
        <v>436</v>
      </c>
    </row>
    <row r="76" spans="2:7" hidden="1" x14ac:dyDescent="0.25">
      <c r="B76" s="6" t="s">
        <v>135</v>
      </c>
      <c r="C76" s="6" t="s">
        <v>148</v>
      </c>
      <c r="D76" s="13"/>
      <c r="E76" s="7">
        <v>2800</v>
      </c>
      <c r="F76" s="7">
        <v>5350</v>
      </c>
      <c r="G76" s="7">
        <v>1420</v>
      </c>
    </row>
    <row r="77" spans="2:7" hidden="1" x14ac:dyDescent="0.25">
      <c r="B77" s="6" t="s">
        <v>149</v>
      </c>
      <c r="C77" s="6" t="s">
        <v>163</v>
      </c>
      <c r="D77" s="13"/>
      <c r="E77" s="7">
        <v>1500</v>
      </c>
      <c r="F77" s="7">
        <v>2910</v>
      </c>
      <c r="G77" s="7">
        <v>442</v>
      </c>
    </row>
    <row r="78" spans="2:7" hidden="1" x14ac:dyDescent="0.25">
      <c r="B78" s="6" t="s">
        <v>150</v>
      </c>
      <c r="C78" s="6" t="s">
        <v>164</v>
      </c>
      <c r="D78" s="13"/>
      <c r="E78" s="13"/>
      <c r="F78" s="7">
        <v>6450</v>
      </c>
      <c r="G78" s="7">
        <v>3630</v>
      </c>
    </row>
    <row r="79" spans="2:7" hidden="1" x14ac:dyDescent="0.25">
      <c r="B79" s="6" t="s">
        <v>151</v>
      </c>
      <c r="C79" s="6" t="s">
        <v>165</v>
      </c>
      <c r="D79" s="13"/>
      <c r="E79" s="13"/>
      <c r="F79" s="7">
        <v>1790</v>
      </c>
      <c r="G79" s="7">
        <v>260</v>
      </c>
    </row>
    <row r="80" spans="2:7" hidden="1" x14ac:dyDescent="0.25">
      <c r="B80" s="6" t="s">
        <v>152</v>
      </c>
      <c r="C80" s="6" t="s">
        <v>166</v>
      </c>
      <c r="D80" s="13"/>
      <c r="E80" s="13"/>
      <c r="F80" s="7">
        <v>979</v>
      </c>
      <c r="G80" s="7">
        <v>138</v>
      </c>
    </row>
    <row r="81" spans="2:7" hidden="1" x14ac:dyDescent="0.25">
      <c r="B81" s="6" t="s">
        <v>153</v>
      </c>
      <c r="C81" s="6" t="s">
        <v>167</v>
      </c>
      <c r="D81" s="13"/>
      <c r="E81" s="13"/>
      <c r="F81" s="7">
        <v>828</v>
      </c>
      <c r="G81" s="7">
        <v>116</v>
      </c>
    </row>
    <row r="82" spans="2:7" hidden="1" x14ac:dyDescent="0.25">
      <c r="B82" s="6" t="s">
        <v>154</v>
      </c>
      <c r="C82" s="6" t="s">
        <v>168</v>
      </c>
      <c r="D82" s="13"/>
      <c r="E82" s="13"/>
      <c r="F82" s="7">
        <v>1</v>
      </c>
      <c r="G82" s="10" t="s">
        <v>177</v>
      </c>
    </row>
    <row r="83" spans="2:7" hidden="1" x14ac:dyDescent="0.25">
      <c r="B83" s="6" t="s">
        <v>155</v>
      </c>
      <c r="C83" s="6" t="s">
        <v>169</v>
      </c>
      <c r="D83" s="13"/>
      <c r="E83" s="13"/>
      <c r="F83" s="7">
        <v>3070</v>
      </c>
      <c r="G83" s="7">
        <v>718</v>
      </c>
    </row>
    <row r="84" spans="2:7" hidden="1" x14ac:dyDescent="0.25">
      <c r="B84" s="6" t="s">
        <v>156</v>
      </c>
      <c r="C84" s="6" t="s">
        <v>170</v>
      </c>
      <c r="D84" s="13"/>
      <c r="E84" s="13"/>
      <c r="F84" s="7">
        <v>929</v>
      </c>
      <c r="G84" s="7">
        <v>131</v>
      </c>
    </row>
    <row r="85" spans="2:7" hidden="1" x14ac:dyDescent="0.25">
      <c r="B85" s="6" t="s">
        <v>157</v>
      </c>
      <c r="C85" s="6" t="s">
        <v>171</v>
      </c>
      <c r="D85" s="13"/>
      <c r="E85" s="13"/>
      <c r="F85" s="7">
        <v>854</v>
      </c>
      <c r="G85" s="7">
        <v>120</v>
      </c>
    </row>
    <row r="86" spans="2:7" hidden="1" x14ac:dyDescent="0.25">
      <c r="B86" s="6" t="s">
        <v>158</v>
      </c>
      <c r="C86" s="6" t="s">
        <v>172</v>
      </c>
      <c r="D86" s="13"/>
      <c r="E86" s="13"/>
      <c r="F86" s="7">
        <v>387</v>
      </c>
      <c r="G86" s="7">
        <v>54</v>
      </c>
    </row>
    <row r="87" spans="2:7" hidden="1" x14ac:dyDescent="0.25">
      <c r="B87" s="6" t="s">
        <v>159</v>
      </c>
      <c r="C87" s="6" t="s">
        <v>173</v>
      </c>
      <c r="D87" s="13"/>
      <c r="E87" s="13"/>
      <c r="F87" s="7">
        <v>719</v>
      </c>
      <c r="G87" s="7">
        <v>101</v>
      </c>
    </row>
    <row r="88" spans="2:7" hidden="1" x14ac:dyDescent="0.25">
      <c r="B88" s="6" t="s">
        <v>160</v>
      </c>
      <c r="C88" s="6" t="s">
        <v>174</v>
      </c>
      <c r="D88" s="13"/>
      <c r="E88" s="13"/>
      <c r="F88" s="7">
        <v>446</v>
      </c>
      <c r="G88" s="7">
        <v>62</v>
      </c>
    </row>
    <row r="89" spans="2:7" hidden="1" x14ac:dyDescent="0.25">
      <c r="B89" s="6" t="s">
        <v>161</v>
      </c>
      <c r="C89" s="6" t="s">
        <v>175</v>
      </c>
      <c r="D89" s="13"/>
      <c r="E89" s="13"/>
      <c r="F89" s="10" t="s">
        <v>177</v>
      </c>
      <c r="G89" s="10" t="s">
        <v>177</v>
      </c>
    </row>
    <row r="90" spans="2:7" hidden="1" x14ac:dyDescent="0.25">
      <c r="B90" s="6" t="s">
        <v>162</v>
      </c>
      <c r="C90" s="6" t="s">
        <v>176</v>
      </c>
      <c r="D90" s="13"/>
      <c r="E90" s="13"/>
      <c r="F90" s="7">
        <v>627</v>
      </c>
      <c r="G90" s="7">
        <v>88</v>
      </c>
    </row>
    <row r="91" spans="2:7" hidden="1" x14ac:dyDescent="0.25">
      <c r="B91" s="11" t="s">
        <v>178</v>
      </c>
      <c r="C91" s="12"/>
      <c r="D91" s="14"/>
      <c r="E91" s="14"/>
      <c r="F91" s="14"/>
      <c r="G91" s="15"/>
    </row>
    <row r="92" spans="2:7" hidden="1" x14ac:dyDescent="0.25">
      <c r="B92" s="6" t="s">
        <v>179</v>
      </c>
      <c r="C92" s="6" t="s">
        <v>180</v>
      </c>
      <c r="D92" s="13"/>
      <c r="E92" s="7">
        <v>10300</v>
      </c>
      <c r="F92" s="7">
        <v>9710</v>
      </c>
      <c r="G92" s="7">
        <v>11300</v>
      </c>
    </row>
    <row r="93" spans="2:7" hidden="1" x14ac:dyDescent="0.25">
      <c r="B93" s="11" t="s">
        <v>181</v>
      </c>
      <c r="C93" s="12"/>
      <c r="D93" s="14"/>
      <c r="E93" s="14"/>
      <c r="F93" s="14"/>
      <c r="G93" s="15"/>
    </row>
    <row r="94" spans="2:7" hidden="1" x14ac:dyDescent="0.25">
      <c r="B94" s="6" t="s">
        <v>187</v>
      </c>
      <c r="C94" s="6" t="s">
        <v>182</v>
      </c>
      <c r="D94" s="7">
        <v>4</v>
      </c>
      <c r="E94" s="13"/>
      <c r="F94" s="7">
        <v>16</v>
      </c>
      <c r="G94" s="7">
        <v>2</v>
      </c>
    </row>
    <row r="95" spans="2:7" hidden="1" x14ac:dyDescent="0.25">
      <c r="B95" s="6" t="s">
        <v>188</v>
      </c>
      <c r="C95" s="6" t="s">
        <v>183</v>
      </c>
      <c r="D95" s="7">
        <v>9</v>
      </c>
      <c r="E95" s="7">
        <v>8.6999999999999993</v>
      </c>
      <c r="F95" s="7">
        <v>9</v>
      </c>
      <c r="G95" s="7">
        <v>1</v>
      </c>
    </row>
    <row r="96" spans="2:7" hidden="1" x14ac:dyDescent="0.25">
      <c r="B96" s="6" t="s">
        <v>189</v>
      </c>
      <c r="C96" s="6" t="s">
        <v>184</v>
      </c>
      <c r="D96" s="13"/>
      <c r="E96" s="7">
        <v>13</v>
      </c>
      <c r="F96" s="7">
        <v>12</v>
      </c>
      <c r="G96" s="7">
        <v>2</v>
      </c>
    </row>
    <row r="97" spans="2:7" hidden="1" x14ac:dyDescent="0.25">
      <c r="B97" s="6" t="s">
        <v>186</v>
      </c>
      <c r="C97" s="6" t="s">
        <v>185</v>
      </c>
      <c r="D97" s="13"/>
      <c r="E97" s="13"/>
      <c r="F97" s="7">
        <v>376</v>
      </c>
      <c r="G97" s="7">
        <v>52</v>
      </c>
    </row>
    <row r="98" spans="2:7" x14ac:dyDescent="0.25">
      <c r="B98" s="1" t="s">
        <v>25</v>
      </c>
    </row>
    <row r="99" spans="2:7" x14ac:dyDescent="0.25">
      <c r="B99" s="1" t="s">
        <v>26</v>
      </c>
    </row>
    <row r="100" spans="2:7" x14ac:dyDescent="0.25">
      <c r="B100" s="1" t="s">
        <v>30</v>
      </c>
    </row>
  </sheetData>
  <mergeCells count="3">
    <mergeCell ref="D3:F3"/>
    <mergeCell ref="B3:B4"/>
    <mergeCell ref="C3:C4"/>
  </mergeCells>
  <phoneticPr fontId="6" type="noConversion"/>
  <conditionalFormatting sqref="D5:G97">
    <cfRule type="cellIs" dxfId="1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18BAC-E6EC-41EE-BDCD-24D869482671}">
  <dimension ref="A2:AI36"/>
  <sheetViews>
    <sheetView showGridLines="0" tabSelected="1" zoomScale="75" zoomScaleNormal="75" workbookViewId="0">
      <selection activeCell="B46" sqref="B46"/>
    </sheetView>
  </sheetViews>
  <sheetFormatPr baseColWidth="10" defaultColWidth="11.42578125" defaultRowHeight="12.75" x14ac:dyDescent="0.25"/>
  <cols>
    <col min="1" max="1" width="12.7109375" style="39" customWidth="1"/>
    <col min="2" max="2" width="50.7109375" style="38" customWidth="1"/>
    <col min="3" max="31" width="12.7109375" style="16" customWidth="1"/>
    <col min="32" max="32" width="2.7109375" style="17" customWidth="1"/>
    <col min="33" max="33" width="12.7109375" style="31" customWidth="1"/>
    <col min="34" max="34" width="2.7109375" style="17" customWidth="1"/>
    <col min="35" max="35" width="12.7109375" style="17" customWidth="1"/>
    <col min="36" max="16384" width="11.42578125" style="17"/>
  </cols>
  <sheetData>
    <row r="2" spans="1:35" s="18" customFormat="1" x14ac:dyDescent="0.25">
      <c r="A2" s="34"/>
      <c r="B2" s="34" t="s">
        <v>200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G2" s="26"/>
      <c r="AI2" s="18" t="s">
        <v>192</v>
      </c>
    </row>
    <row r="3" spans="1:35" s="23" customFormat="1" x14ac:dyDescent="0.25">
      <c r="A3" s="40"/>
      <c r="B3" s="35" t="s">
        <v>209</v>
      </c>
      <c r="C3" s="5">
        <v>1990</v>
      </c>
      <c r="D3" s="5">
        <v>1991</v>
      </c>
      <c r="E3" s="5">
        <v>1992</v>
      </c>
      <c r="F3" s="5">
        <v>1993</v>
      </c>
      <c r="G3" s="5">
        <v>1994</v>
      </c>
      <c r="H3" s="5">
        <v>1995</v>
      </c>
      <c r="I3" s="5">
        <v>1996</v>
      </c>
      <c r="J3" s="5">
        <v>1997</v>
      </c>
      <c r="K3" s="5">
        <v>1998</v>
      </c>
      <c r="L3" s="5">
        <v>1999</v>
      </c>
      <c r="M3" s="5">
        <v>2000</v>
      </c>
      <c r="N3" s="5">
        <v>2001</v>
      </c>
      <c r="O3" s="5">
        <v>2002</v>
      </c>
      <c r="P3" s="5">
        <v>2003</v>
      </c>
      <c r="Q3" s="5">
        <v>2004</v>
      </c>
      <c r="R3" s="5">
        <v>2005</v>
      </c>
      <c r="S3" s="5">
        <v>2006</v>
      </c>
      <c r="T3" s="5">
        <v>2007</v>
      </c>
      <c r="U3" s="5">
        <v>2008</v>
      </c>
      <c r="V3" s="5">
        <v>2009</v>
      </c>
      <c r="W3" s="5">
        <v>2010</v>
      </c>
      <c r="X3" s="5">
        <v>2011</v>
      </c>
      <c r="Y3" s="5">
        <v>2012</v>
      </c>
      <c r="Z3" s="5">
        <v>2013</v>
      </c>
      <c r="AA3" s="5">
        <v>2014</v>
      </c>
      <c r="AB3" s="5">
        <v>2015</v>
      </c>
      <c r="AC3" s="5">
        <v>2016</v>
      </c>
      <c r="AD3" s="5">
        <v>2017</v>
      </c>
      <c r="AE3" s="5">
        <v>2018</v>
      </c>
      <c r="AG3" s="27" t="s">
        <v>218</v>
      </c>
    </row>
    <row r="4" spans="1:35" ht="14.25" x14ac:dyDescent="0.25">
      <c r="B4" s="37" t="s">
        <v>201</v>
      </c>
      <c r="C4" s="33" t="e">
        <f>+(#REF!+#REF!+#REF!+#REF!)*'PCG-PTG'!$E$5</f>
        <v>#REF!</v>
      </c>
      <c r="D4" s="33" t="e">
        <f>+(#REF!+#REF!+#REF!+#REF!)*'PCG-PTG'!$E$5</f>
        <v>#REF!</v>
      </c>
      <c r="E4" s="33" t="e">
        <f>+(#REF!+#REF!+#REF!+#REF!)*'PCG-PTG'!$E$5</f>
        <v>#REF!</v>
      </c>
      <c r="F4" s="33" t="e">
        <f>+(#REF!+#REF!+#REF!+#REF!)*'PCG-PTG'!$E$5</f>
        <v>#REF!</v>
      </c>
      <c r="G4" s="33" t="e">
        <f>+(#REF!+#REF!+#REF!+#REF!)*'PCG-PTG'!$E$5</f>
        <v>#REF!</v>
      </c>
      <c r="H4" s="33" t="e">
        <f>+(#REF!+#REF!+#REF!+#REF!)*'PCG-PTG'!$E$5</f>
        <v>#REF!</v>
      </c>
      <c r="I4" s="33" t="e">
        <f>+(#REF!+#REF!+#REF!+#REF!)*'PCG-PTG'!$E$5</f>
        <v>#REF!</v>
      </c>
      <c r="J4" s="33" t="e">
        <f>+(#REF!+#REF!+#REF!+#REF!)*'PCG-PTG'!$E$5</f>
        <v>#REF!</v>
      </c>
      <c r="K4" s="33" t="e">
        <f>+(#REF!+#REF!+#REF!+#REF!)*'PCG-PTG'!$E$5</f>
        <v>#REF!</v>
      </c>
      <c r="L4" s="33" t="e">
        <f>+(#REF!+#REF!+#REF!+#REF!)*'PCG-PTG'!$E$5</f>
        <v>#REF!</v>
      </c>
      <c r="M4" s="33" t="e">
        <f>+(#REF!+#REF!+#REF!+#REF!)*'PCG-PTG'!$E$5</f>
        <v>#REF!</v>
      </c>
      <c r="N4" s="33" t="e">
        <f>+(#REF!+#REF!+#REF!+#REF!)*'PCG-PTG'!$E$5</f>
        <v>#REF!</v>
      </c>
      <c r="O4" s="33" t="e">
        <f>+(#REF!+#REF!+#REF!+#REF!)*'PCG-PTG'!$E$5</f>
        <v>#REF!</v>
      </c>
      <c r="P4" s="33" t="e">
        <f>+(#REF!+#REF!+#REF!+#REF!)*'PCG-PTG'!$E$5</f>
        <v>#REF!</v>
      </c>
      <c r="Q4" s="33" t="e">
        <f>+(#REF!+#REF!+#REF!+#REF!)*'PCG-PTG'!$E$5</f>
        <v>#REF!</v>
      </c>
      <c r="R4" s="33" t="e">
        <f>+(#REF!+#REF!+#REF!+#REF!)*'PCG-PTG'!$E$5</f>
        <v>#REF!</v>
      </c>
      <c r="S4" s="33" t="e">
        <f>+(#REF!+#REF!+#REF!+#REF!)*'PCG-PTG'!$E$5</f>
        <v>#REF!</v>
      </c>
      <c r="T4" s="33" t="e">
        <f>+(#REF!+#REF!+#REF!+#REF!)*'PCG-PTG'!$E$5</f>
        <v>#REF!</v>
      </c>
      <c r="U4" s="33" t="e">
        <f>+(#REF!+#REF!+#REF!+#REF!)*'PCG-PTG'!$E$5</f>
        <v>#REF!</v>
      </c>
      <c r="V4" s="33" t="e">
        <f>+(#REF!+#REF!+#REF!+#REF!)*'PCG-PTG'!$E$5</f>
        <v>#REF!</v>
      </c>
      <c r="W4" s="33" t="e">
        <f>+(#REF!+#REF!+#REF!+#REF!)*'PCG-PTG'!$E$5</f>
        <v>#REF!</v>
      </c>
      <c r="X4" s="33" t="e">
        <f>+(#REF!+#REF!+#REF!+#REF!)*'PCG-PTG'!$E$5</f>
        <v>#REF!</v>
      </c>
      <c r="Y4" s="33" t="e">
        <f>+(#REF!+#REF!+#REF!+#REF!)*'PCG-PTG'!$E$5</f>
        <v>#REF!</v>
      </c>
      <c r="Z4" s="33" t="e">
        <f>+(#REF!+#REF!+#REF!+#REF!)*'PCG-PTG'!$E$5</f>
        <v>#REF!</v>
      </c>
      <c r="AA4" s="33" t="e">
        <f>+(#REF!+#REF!+#REF!+#REF!)*'PCG-PTG'!$E$5</f>
        <v>#REF!</v>
      </c>
      <c r="AB4" s="33" t="e">
        <f>+(#REF!+#REF!+#REF!+#REF!)*'PCG-PTG'!$E$5</f>
        <v>#REF!</v>
      </c>
      <c r="AC4" s="33" t="e">
        <f>+(#REF!+#REF!+#REF!+#REF!)*'PCG-PTG'!$E$5</f>
        <v>#REF!</v>
      </c>
      <c r="AD4" s="33" t="e">
        <f>+(#REF!+#REF!+#REF!+#REF!)*'PCG-PTG'!$E$5</f>
        <v>#REF!</v>
      </c>
      <c r="AE4" s="33" t="e">
        <f>+(#REF!+#REF!+#REF!+#REF!)*'PCG-PTG'!$E$5</f>
        <v>#REF!</v>
      </c>
      <c r="AF4" s="21"/>
      <c r="AG4" s="29" t="e">
        <f t="shared" ref="AG4:AG13" si="0">+(AE4/C4)-1</f>
        <v>#REF!</v>
      </c>
    </row>
    <row r="5" spans="1:35" ht="14.25" x14ac:dyDescent="0.25">
      <c r="B5" s="37" t="s">
        <v>202</v>
      </c>
      <c r="C5" s="33" t="e">
        <f>+(#REF!+#REF!+#REF!+#REF!+#REF!)*'PCG-PTG'!$E$5</f>
        <v>#REF!</v>
      </c>
      <c r="D5" s="33" t="e">
        <f>+(#REF!+#REF!+#REF!+#REF!+#REF!)*'PCG-PTG'!$E$5</f>
        <v>#REF!</v>
      </c>
      <c r="E5" s="33" t="e">
        <f>+(#REF!+#REF!+#REF!+#REF!+#REF!)*'PCG-PTG'!$E$5</f>
        <v>#REF!</v>
      </c>
      <c r="F5" s="33" t="e">
        <f>+(#REF!+#REF!+#REF!+#REF!+#REF!)*'PCG-PTG'!$E$5</f>
        <v>#REF!</v>
      </c>
      <c r="G5" s="33" t="e">
        <f>+(#REF!+#REF!+#REF!+#REF!+#REF!)*'PCG-PTG'!$E$5</f>
        <v>#REF!</v>
      </c>
      <c r="H5" s="33" t="e">
        <f>+(#REF!+#REF!+#REF!+#REF!+#REF!)*'PCG-PTG'!$E$5</f>
        <v>#REF!</v>
      </c>
      <c r="I5" s="33" t="e">
        <f>+(#REF!+#REF!+#REF!+#REF!+#REF!)*'PCG-PTG'!$E$5</f>
        <v>#REF!</v>
      </c>
      <c r="J5" s="33" t="e">
        <f>+(#REF!+#REF!+#REF!+#REF!+#REF!)*'PCG-PTG'!$E$5</f>
        <v>#REF!</v>
      </c>
      <c r="K5" s="33" t="e">
        <f>+(#REF!+#REF!+#REF!+#REF!+#REF!)*'PCG-PTG'!$E$5</f>
        <v>#REF!</v>
      </c>
      <c r="L5" s="33" t="e">
        <f>+(#REF!+#REF!+#REF!+#REF!+#REF!)*'PCG-PTG'!$E$5</f>
        <v>#REF!</v>
      </c>
      <c r="M5" s="33" t="e">
        <f>+(#REF!+#REF!+#REF!+#REF!+#REF!)*'PCG-PTG'!$E$5</f>
        <v>#REF!</v>
      </c>
      <c r="N5" s="33" t="e">
        <f>+(#REF!+#REF!+#REF!+#REF!+#REF!)*'PCG-PTG'!$E$5</f>
        <v>#REF!</v>
      </c>
      <c r="O5" s="33" t="e">
        <f>+(#REF!+#REF!+#REF!+#REF!+#REF!)*'PCG-PTG'!$E$5</f>
        <v>#REF!</v>
      </c>
      <c r="P5" s="33" t="e">
        <f>+(#REF!+#REF!+#REF!+#REF!+#REF!)*'PCG-PTG'!$E$5</f>
        <v>#REF!</v>
      </c>
      <c r="Q5" s="33" t="e">
        <f>+(#REF!+#REF!+#REF!+#REF!+#REF!)*'PCG-PTG'!$E$5</f>
        <v>#REF!</v>
      </c>
      <c r="R5" s="33" t="e">
        <f>+(#REF!+#REF!+#REF!+#REF!+#REF!)*'PCG-PTG'!$E$5</f>
        <v>#REF!</v>
      </c>
      <c r="S5" s="33" t="e">
        <f>+(#REF!+#REF!+#REF!+#REF!+#REF!)*'PCG-PTG'!$E$5</f>
        <v>#REF!</v>
      </c>
      <c r="T5" s="33" t="e">
        <f>+(#REF!+#REF!+#REF!+#REF!+#REF!)*'PCG-PTG'!$E$5</f>
        <v>#REF!</v>
      </c>
      <c r="U5" s="33" t="e">
        <f>+(#REF!+#REF!+#REF!+#REF!+#REF!)*'PCG-PTG'!$E$5</f>
        <v>#REF!</v>
      </c>
      <c r="V5" s="33" t="e">
        <f>+(#REF!+#REF!+#REF!+#REF!+#REF!)*'PCG-PTG'!$E$5</f>
        <v>#REF!</v>
      </c>
      <c r="W5" s="33" t="e">
        <f>+(#REF!+#REF!+#REF!+#REF!+#REF!)*'PCG-PTG'!$E$5</f>
        <v>#REF!</v>
      </c>
      <c r="X5" s="33" t="e">
        <f>+(#REF!+#REF!+#REF!+#REF!+#REF!)*'PCG-PTG'!$E$5</f>
        <v>#REF!</v>
      </c>
      <c r="Y5" s="33" t="e">
        <f>+(#REF!+#REF!+#REF!+#REF!+#REF!)*'PCG-PTG'!$E$5</f>
        <v>#REF!</v>
      </c>
      <c r="Z5" s="33" t="e">
        <f>+(#REF!+#REF!+#REF!+#REF!+#REF!)*'PCG-PTG'!$E$5</f>
        <v>#REF!</v>
      </c>
      <c r="AA5" s="33" t="e">
        <f>+(#REF!+#REF!+#REF!+#REF!+#REF!)*'PCG-PTG'!$E$5</f>
        <v>#REF!</v>
      </c>
      <c r="AB5" s="33" t="e">
        <f>+(#REF!+#REF!+#REF!+#REF!+#REF!)*'PCG-PTG'!$E$5</f>
        <v>#REF!</v>
      </c>
      <c r="AC5" s="33" t="e">
        <f>+(#REF!+#REF!+#REF!+#REF!+#REF!)*'PCG-PTG'!$E$5</f>
        <v>#REF!</v>
      </c>
      <c r="AD5" s="33" t="e">
        <f>+(#REF!+#REF!+#REF!+#REF!+#REF!)*'PCG-PTG'!$E$5</f>
        <v>#REF!</v>
      </c>
      <c r="AE5" s="33" t="e">
        <f>+(#REF!+#REF!+#REF!+#REF!+#REF!)*'PCG-PTG'!$E$5</f>
        <v>#REF!</v>
      </c>
      <c r="AF5" s="21"/>
      <c r="AG5" s="29" t="e">
        <f t="shared" si="0"/>
        <v>#REF!</v>
      </c>
    </row>
    <row r="6" spans="1:35" ht="14.25" x14ac:dyDescent="0.25">
      <c r="B6" s="37" t="s">
        <v>203</v>
      </c>
      <c r="C6" s="33" t="e">
        <f>+(#REF!+#REF!+#REF!+#REF!)*'PCG-PTG'!$E$6</f>
        <v>#REF!</v>
      </c>
      <c r="D6" s="33" t="e">
        <f>+(#REF!+#REF!+#REF!+#REF!)*'PCG-PTG'!$E$6</f>
        <v>#REF!</v>
      </c>
      <c r="E6" s="33" t="e">
        <f>+(#REF!+#REF!+#REF!+#REF!)*'PCG-PTG'!$E$6</f>
        <v>#REF!</v>
      </c>
      <c r="F6" s="33" t="e">
        <f>+(#REF!+#REF!+#REF!+#REF!)*'PCG-PTG'!$E$6</f>
        <v>#REF!</v>
      </c>
      <c r="G6" s="33" t="e">
        <f>+(#REF!+#REF!+#REF!+#REF!)*'PCG-PTG'!$E$6</f>
        <v>#REF!</v>
      </c>
      <c r="H6" s="33" t="e">
        <f>+(#REF!+#REF!+#REF!+#REF!)*'PCG-PTG'!$E$6</f>
        <v>#REF!</v>
      </c>
      <c r="I6" s="33" t="e">
        <f>+(#REF!+#REF!+#REF!+#REF!)*'PCG-PTG'!$E$6</f>
        <v>#REF!</v>
      </c>
      <c r="J6" s="33" t="e">
        <f>+(#REF!+#REF!+#REF!+#REF!)*'PCG-PTG'!$E$6</f>
        <v>#REF!</v>
      </c>
      <c r="K6" s="33" t="e">
        <f>+(#REF!+#REF!+#REF!+#REF!)*'PCG-PTG'!$E$6</f>
        <v>#REF!</v>
      </c>
      <c r="L6" s="33" t="e">
        <f>+(#REF!+#REF!+#REF!+#REF!)*'PCG-PTG'!$E$6</f>
        <v>#REF!</v>
      </c>
      <c r="M6" s="33" t="e">
        <f>+(#REF!+#REF!+#REF!+#REF!)*'PCG-PTG'!$E$6</f>
        <v>#REF!</v>
      </c>
      <c r="N6" s="33" t="e">
        <f>+(#REF!+#REF!+#REF!+#REF!)*'PCG-PTG'!$E$6</f>
        <v>#REF!</v>
      </c>
      <c r="O6" s="33" t="e">
        <f>+(#REF!+#REF!+#REF!+#REF!)*'PCG-PTG'!$E$6</f>
        <v>#REF!</v>
      </c>
      <c r="P6" s="33" t="e">
        <f>+(#REF!+#REF!+#REF!+#REF!)*'PCG-PTG'!$E$6</f>
        <v>#REF!</v>
      </c>
      <c r="Q6" s="33" t="e">
        <f>+(#REF!+#REF!+#REF!+#REF!)*'PCG-PTG'!$E$6</f>
        <v>#REF!</v>
      </c>
      <c r="R6" s="33" t="e">
        <f>+(#REF!+#REF!+#REF!+#REF!)*'PCG-PTG'!$E$6</f>
        <v>#REF!</v>
      </c>
      <c r="S6" s="33" t="e">
        <f>+(#REF!+#REF!+#REF!+#REF!)*'PCG-PTG'!$E$6</f>
        <v>#REF!</v>
      </c>
      <c r="T6" s="33" t="e">
        <f>+(#REF!+#REF!+#REF!+#REF!)*'PCG-PTG'!$E$6</f>
        <v>#REF!</v>
      </c>
      <c r="U6" s="33" t="e">
        <f>+(#REF!+#REF!+#REF!+#REF!)*'PCG-PTG'!$E$6</f>
        <v>#REF!</v>
      </c>
      <c r="V6" s="33" t="e">
        <f>+(#REF!+#REF!+#REF!+#REF!)*'PCG-PTG'!$E$6</f>
        <v>#REF!</v>
      </c>
      <c r="W6" s="33" t="e">
        <f>+(#REF!+#REF!+#REF!+#REF!)*'PCG-PTG'!$E$6</f>
        <v>#REF!</v>
      </c>
      <c r="X6" s="33" t="e">
        <f>+(#REF!+#REF!+#REF!+#REF!)*'PCG-PTG'!$E$6</f>
        <v>#REF!</v>
      </c>
      <c r="Y6" s="33" t="e">
        <f>+(#REF!+#REF!+#REF!+#REF!)*'PCG-PTG'!$E$6</f>
        <v>#REF!</v>
      </c>
      <c r="Z6" s="33" t="e">
        <f>+(#REF!+#REF!+#REF!+#REF!)*'PCG-PTG'!$E$6</f>
        <v>#REF!</v>
      </c>
      <c r="AA6" s="33" t="e">
        <f>+(#REF!+#REF!+#REF!+#REF!)*'PCG-PTG'!$E$6</f>
        <v>#REF!</v>
      </c>
      <c r="AB6" s="33" t="e">
        <f>+(#REF!+#REF!+#REF!+#REF!)*'PCG-PTG'!$E$6</f>
        <v>#REF!</v>
      </c>
      <c r="AC6" s="33" t="e">
        <f>+(#REF!+#REF!+#REF!+#REF!)*'PCG-PTG'!$E$6</f>
        <v>#REF!</v>
      </c>
      <c r="AD6" s="33" t="e">
        <f>+(#REF!+#REF!+#REF!+#REF!)*'PCG-PTG'!$E$6</f>
        <v>#REF!</v>
      </c>
      <c r="AE6" s="33" t="e">
        <f>+(#REF!+#REF!+#REF!+#REF!)*'PCG-PTG'!$E$6</f>
        <v>#REF!</v>
      </c>
      <c r="AF6" s="21"/>
      <c r="AG6" s="29" t="e">
        <f t="shared" si="0"/>
        <v>#REF!</v>
      </c>
    </row>
    <row r="7" spans="1:35" ht="14.25" x14ac:dyDescent="0.25">
      <c r="B7" s="37" t="s">
        <v>204</v>
      </c>
      <c r="C7" s="33" t="e">
        <f>+(#REF!+#REF!+#REF!+#REF!+#REF!)*'PCG-PTG'!$E$6</f>
        <v>#REF!</v>
      </c>
      <c r="D7" s="33" t="e">
        <f>+(#REF!+#REF!+#REF!+#REF!+#REF!)*'PCG-PTG'!$E$6</f>
        <v>#REF!</v>
      </c>
      <c r="E7" s="33" t="e">
        <f>+(#REF!+#REF!+#REF!+#REF!+#REF!)*'PCG-PTG'!$E$6</f>
        <v>#REF!</v>
      </c>
      <c r="F7" s="33" t="e">
        <f>+(#REF!+#REF!+#REF!+#REF!+#REF!)*'PCG-PTG'!$E$6</f>
        <v>#REF!</v>
      </c>
      <c r="G7" s="33" t="e">
        <f>+(#REF!+#REF!+#REF!+#REF!+#REF!)*'PCG-PTG'!$E$6</f>
        <v>#REF!</v>
      </c>
      <c r="H7" s="33" t="e">
        <f>+(#REF!+#REF!+#REF!+#REF!+#REF!)*'PCG-PTG'!$E$6</f>
        <v>#REF!</v>
      </c>
      <c r="I7" s="33" t="e">
        <f>+(#REF!+#REF!+#REF!+#REF!+#REF!)*'PCG-PTG'!$E$6</f>
        <v>#REF!</v>
      </c>
      <c r="J7" s="33" t="e">
        <f>+(#REF!+#REF!+#REF!+#REF!+#REF!)*'PCG-PTG'!$E$6</f>
        <v>#REF!</v>
      </c>
      <c r="K7" s="33" t="e">
        <f>+(#REF!+#REF!+#REF!+#REF!+#REF!)*'PCG-PTG'!$E$6</f>
        <v>#REF!</v>
      </c>
      <c r="L7" s="33" t="e">
        <f>+(#REF!+#REF!+#REF!+#REF!+#REF!)*'PCG-PTG'!$E$6</f>
        <v>#REF!</v>
      </c>
      <c r="M7" s="33" t="e">
        <f>+(#REF!+#REF!+#REF!+#REF!+#REF!)*'PCG-PTG'!$E$6</f>
        <v>#REF!</v>
      </c>
      <c r="N7" s="33" t="e">
        <f>+(#REF!+#REF!+#REF!+#REF!+#REF!)*'PCG-PTG'!$E$6</f>
        <v>#REF!</v>
      </c>
      <c r="O7" s="33" t="e">
        <f>+(#REF!+#REF!+#REF!+#REF!+#REF!)*'PCG-PTG'!$E$6</f>
        <v>#REF!</v>
      </c>
      <c r="P7" s="33" t="e">
        <f>+(#REF!+#REF!+#REF!+#REF!+#REF!)*'PCG-PTG'!$E$6</f>
        <v>#REF!</v>
      </c>
      <c r="Q7" s="33" t="e">
        <f>+(#REF!+#REF!+#REF!+#REF!+#REF!)*'PCG-PTG'!$E$6</f>
        <v>#REF!</v>
      </c>
      <c r="R7" s="33" t="e">
        <f>+(#REF!+#REF!+#REF!+#REF!+#REF!)*'PCG-PTG'!$E$6</f>
        <v>#REF!</v>
      </c>
      <c r="S7" s="33" t="e">
        <f>+(#REF!+#REF!+#REF!+#REF!+#REF!)*'PCG-PTG'!$E$6</f>
        <v>#REF!</v>
      </c>
      <c r="T7" s="33" t="e">
        <f>+(#REF!+#REF!+#REF!+#REF!+#REF!)*'PCG-PTG'!$E$6</f>
        <v>#REF!</v>
      </c>
      <c r="U7" s="33" t="e">
        <f>+(#REF!+#REF!+#REF!+#REF!+#REF!)*'PCG-PTG'!$E$6</f>
        <v>#REF!</v>
      </c>
      <c r="V7" s="33" t="e">
        <f>+(#REF!+#REF!+#REF!+#REF!+#REF!)*'PCG-PTG'!$E$6</f>
        <v>#REF!</v>
      </c>
      <c r="W7" s="33" t="e">
        <f>+(#REF!+#REF!+#REF!+#REF!+#REF!)*'PCG-PTG'!$E$6</f>
        <v>#REF!</v>
      </c>
      <c r="X7" s="33" t="e">
        <f>+(#REF!+#REF!+#REF!+#REF!+#REF!)*'PCG-PTG'!$E$6</f>
        <v>#REF!</v>
      </c>
      <c r="Y7" s="33" t="e">
        <f>+(#REF!+#REF!+#REF!+#REF!+#REF!)*'PCG-PTG'!$E$6</f>
        <v>#REF!</v>
      </c>
      <c r="Z7" s="33" t="e">
        <f>+(#REF!+#REF!+#REF!+#REF!+#REF!)*'PCG-PTG'!$E$6</f>
        <v>#REF!</v>
      </c>
      <c r="AA7" s="33" t="e">
        <f>+(#REF!+#REF!+#REF!+#REF!+#REF!)*'PCG-PTG'!$E$6</f>
        <v>#REF!</v>
      </c>
      <c r="AB7" s="33" t="e">
        <f>+(#REF!+#REF!+#REF!+#REF!+#REF!)*'PCG-PTG'!$E$6</f>
        <v>#REF!</v>
      </c>
      <c r="AC7" s="33" t="e">
        <f>+(#REF!+#REF!+#REF!+#REF!+#REF!)*'PCG-PTG'!$E$6</f>
        <v>#REF!</v>
      </c>
      <c r="AD7" s="33" t="e">
        <f>+(#REF!+#REF!+#REF!+#REF!+#REF!)*'PCG-PTG'!$E$6</f>
        <v>#REF!</v>
      </c>
      <c r="AE7" s="33" t="e">
        <f>+(#REF!+#REF!+#REF!+#REF!+#REF!)*'PCG-PTG'!$E$6</f>
        <v>#REF!</v>
      </c>
      <c r="AF7" s="21"/>
      <c r="AG7" s="29" t="e">
        <f t="shared" si="0"/>
        <v>#REF!</v>
      </c>
    </row>
    <row r="8" spans="1:35" ht="14.25" x14ac:dyDescent="0.25">
      <c r="B8" s="37" t="s">
        <v>205</v>
      </c>
      <c r="C8" s="33" t="e">
        <f>+(#REF!+#REF!+#REF!+#REF!)*'PCG-PTG'!$E$8</f>
        <v>#REF!</v>
      </c>
      <c r="D8" s="33" t="e">
        <f>+(#REF!+#REF!+#REF!+#REF!)*'PCG-PTG'!$E$8</f>
        <v>#REF!</v>
      </c>
      <c r="E8" s="33" t="e">
        <f>+(#REF!+#REF!+#REF!+#REF!)*'PCG-PTG'!$E$8</f>
        <v>#REF!</v>
      </c>
      <c r="F8" s="33" t="e">
        <f>+(#REF!+#REF!+#REF!+#REF!)*'PCG-PTG'!$E$8</f>
        <v>#REF!</v>
      </c>
      <c r="G8" s="33" t="e">
        <f>+(#REF!+#REF!+#REF!+#REF!)*'PCG-PTG'!$E$8</f>
        <v>#REF!</v>
      </c>
      <c r="H8" s="33" t="e">
        <f>+(#REF!+#REF!+#REF!+#REF!)*'PCG-PTG'!$E$8</f>
        <v>#REF!</v>
      </c>
      <c r="I8" s="33" t="e">
        <f>+(#REF!+#REF!+#REF!+#REF!)*'PCG-PTG'!$E$8</f>
        <v>#REF!</v>
      </c>
      <c r="J8" s="33" t="e">
        <f>+(#REF!+#REF!+#REF!+#REF!)*'PCG-PTG'!$E$8</f>
        <v>#REF!</v>
      </c>
      <c r="K8" s="33" t="e">
        <f>+(#REF!+#REF!+#REF!+#REF!)*'PCG-PTG'!$E$8</f>
        <v>#REF!</v>
      </c>
      <c r="L8" s="33" t="e">
        <f>+(#REF!+#REF!+#REF!+#REF!)*'PCG-PTG'!$E$8</f>
        <v>#REF!</v>
      </c>
      <c r="M8" s="33" t="e">
        <f>+(#REF!+#REF!+#REF!+#REF!)*'PCG-PTG'!$E$8</f>
        <v>#REF!</v>
      </c>
      <c r="N8" s="33" t="e">
        <f>+(#REF!+#REF!+#REF!+#REF!)*'PCG-PTG'!$E$8</f>
        <v>#REF!</v>
      </c>
      <c r="O8" s="33" t="e">
        <f>+(#REF!+#REF!+#REF!+#REF!)*'PCG-PTG'!$E$8</f>
        <v>#REF!</v>
      </c>
      <c r="P8" s="33" t="e">
        <f>+(#REF!+#REF!+#REF!+#REF!)*'PCG-PTG'!$E$8</f>
        <v>#REF!</v>
      </c>
      <c r="Q8" s="33" t="e">
        <f>+(#REF!+#REF!+#REF!+#REF!)*'PCG-PTG'!$E$8</f>
        <v>#REF!</v>
      </c>
      <c r="R8" s="33" t="e">
        <f>+(#REF!+#REF!+#REF!+#REF!)*'PCG-PTG'!$E$8</f>
        <v>#REF!</v>
      </c>
      <c r="S8" s="33" t="e">
        <f>+(#REF!+#REF!+#REF!+#REF!)*'PCG-PTG'!$E$8</f>
        <v>#REF!</v>
      </c>
      <c r="T8" s="33" t="e">
        <f>+(#REF!+#REF!+#REF!+#REF!)*'PCG-PTG'!$E$8</f>
        <v>#REF!</v>
      </c>
      <c r="U8" s="33" t="e">
        <f>+(#REF!+#REF!+#REF!+#REF!)*'PCG-PTG'!$E$8</f>
        <v>#REF!</v>
      </c>
      <c r="V8" s="33" t="e">
        <f>+(#REF!+#REF!+#REF!+#REF!)*'PCG-PTG'!$E$8</f>
        <v>#REF!</v>
      </c>
      <c r="W8" s="33" t="e">
        <f>+(#REF!+#REF!+#REF!+#REF!)*'PCG-PTG'!$E$8</f>
        <v>#REF!</v>
      </c>
      <c r="X8" s="33" t="e">
        <f>+(#REF!+#REF!+#REF!+#REF!)*'PCG-PTG'!$E$8</f>
        <v>#REF!</v>
      </c>
      <c r="Y8" s="33" t="e">
        <f>+(#REF!+#REF!+#REF!+#REF!)*'PCG-PTG'!$E$8</f>
        <v>#REF!</v>
      </c>
      <c r="Z8" s="33" t="e">
        <f>+(#REF!+#REF!+#REF!+#REF!)*'PCG-PTG'!$E$8</f>
        <v>#REF!</v>
      </c>
      <c r="AA8" s="33" t="e">
        <f>+(#REF!+#REF!+#REF!+#REF!)*'PCG-PTG'!$E$8</f>
        <v>#REF!</v>
      </c>
      <c r="AB8" s="33" t="e">
        <f>+(#REF!+#REF!+#REF!+#REF!)*'PCG-PTG'!$E$8</f>
        <v>#REF!</v>
      </c>
      <c r="AC8" s="33" t="e">
        <f>+(#REF!+#REF!+#REF!+#REF!)*'PCG-PTG'!$E$8</f>
        <v>#REF!</v>
      </c>
      <c r="AD8" s="33" t="e">
        <f>+(#REF!+#REF!+#REF!+#REF!)*'PCG-PTG'!$E$8</f>
        <v>#REF!</v>
      </c>
      <c r="AE8" s="33" t="e">
        <f>+(#REF!+#REF!+#REF!+#REF!)*'PCG-PTG'!$E$8</f>
        <v>#REF!</v>
      </c>
      <c r="AF8" s="21"/>
      <c r="AG8" s="29" t="e">
        <f t="shared" si="0"/>
        <v>#REF!</v>
      </c>
    </row>
    <row r="9" spans="1:35" ht="14.25" x14ac:dyDescent="0.25">
      <c r="B9" s="37" t="s">
        <v>206</v>
      </c>
      <c r="C9" s="33" t="e">
        <f>+(#REF!+#REF!+#REF!+#REF!+#REF!)*'PCG-PTG'!$E$8</f>
        <v>#REF!</v>
      </c>
      <c r="D9" s="33" t="e">
        <f>+(#REF!+#REF!+#REF!+#REF!+#REF!)*'PCG-PTG'!$E$8</f>
        <v>#REF!</v>
      </c>
      <c r="E9" s="33" t="e">
        <f>+(#REF!+#REF!+#REF!+#REF!+#REF!)*'PCG-PTG'!$E$8</f>
        <v>#REF!</v>
      </c>
      <c r="F9" s="33" t="e">
        <f>+(#REF!+#REF!+#REF!+#REF!+#REF!)*'PCG-PTG'!$E$8</f>
        <v>#REF!</v>
      </c>
      <c r="G9" s="33" t="e">
        <f>+(#REF!+#REF!+#REF!+#REF!+#REF!)*'PCG-PTG'!$E$8</f>
        <v>#REF!</v>
      </c>
      <c r="H9" s="33" t="e">
        <f>+(#REF!+#REF!+#REF!+#REF!+#REF!)*'PCG-PTG'!$E$8</f>
        <v>#REF!</v>
      </c>
      <c r="I9" s="33" t="e">
        <f>+(#REF!+#REF!+#REF!+#REF!+#REF!)*'PCG-PTG'!$E$8</f>
        <v>#REF!</v>
      </c>
      <c r="J9" s="33" t="e">
        <f>+(#REF!+#REF!+#REF!+#REF!+#REF!)*'PCG-PTG'!$E$8</f>
        <v>#REF!</v>
      </c>
      <c r="K9" s="33" t="e">
        <f>+(#REF!+#REF!+#REF!+#REF!+#REF!)*'PCG-PTG'!$E$8</f>
        <v>#REF!</v>
      </c>
      <c r="L9" s="33" t="e">
        <f>+(#REF!+#REF!+#REF!+#REF!+#REF!)*'PCG-PTG'!$E$8</f>
        <v>#REF!</v>
      </c>
      <c r="M9" s="33" t="e">
        <f>+(#REF!+#REF!+#REF!+#REF!+#REF!)*'PCG-PTG'!$E$8</f>
        <v>#REF!</v>
      </c>
      <c r="N9" s="33" t="e">
        <f>+(#REF!+#REF!+#REF!+#REF!+#REF!)*'PCG-PTG'!$E$8</f>
        <v>#REF!</v>
      </c>
      <c r="O9" s="33" t="e">
        <f>+(#REF!+#REF!+#REF!+#REF!+#REF!)*'PCG-PTG'!$E$8</f>
        <v>#REF!</v>
      </c>
      <c r="P9" s="33" t="e">
        <f>+(#REF!+#REF!+#REF!+#REF!+#REF!)*'PCG-PTG'!$E$8</f>
        <v>#REF!</v>
      </c>
      <c r="Q9" s="33" t="e">
        <f>+(#REF!+#REF!+#REF!+#REF!+#REF!)*'PCG-PTG'!$E$8</f>
        <v>#REF!</v>
      </c>
      <c r="R9" s="33" t="e">
        <f>+(#REF!+#REF!+#REF!+#REF!+#REF!)*'PCG-PTG'!$E$8</f>
        <v>#REF!</v>
      </c>
      <c r="S9" s="33" t="e">
        <f>+(#REF!+#REF!+#REF!+#REF!+#REF!)*'PCG-PTG'!$E$8</f>
        <v>#REF!</v>
      </c>
      <c r="T9" s="33" t="e">
        <f>+(#REF!+#REF!+#REF!+#REF!+#REF!)*'PCG-PTG'!$E$8</f>
        <v>#REF!</v>
      </c>
      <c r="U9" s="33" t="e">
        <f>+(#REF!+#REF!+#REF!+#REF!+#REF!)*'PCG-PTG'!$E$8</f>
        <v>#REF!</v>
      </c>
      <c r="V9" s="33" t="e">
        <f>+(#REF!+#REF!+#REF!+#REF!+#REF!)*'PCG-PTG'!$E$8</f>
        <v>#REF!</v>
      </c>
      <c r="W9" s="33" t="e">
        <f>+(#REF!+#REF!+#REF!+#REF!+#REF!)*'PCG-PTG'!$E$8</f>
        <v>#REF!</v>
      </c>
      <c r="X9" s="33" t="e">
        <f>+(#REF!+#REF!+#REF!+#REF!+#REF!)*'PCG-PTG'!$E$8</f>
        <v>#REF!</v>
      </c>
      <c r="Y9" s="33" t="e">
        <f>+(#REF!+#REF!+#REF!+#REF!+#REF!)*'PCG-PTG'!$E$8</f>
        <v>#REF!</v>
      </c>
      <c r="Z9" s="33" t="e">
        <f>+(#REF!+#REF!+#REF!+#REF!+#REF!)*'PCG-PTG'!$E$8</f>
        <v>#REF!</v>
      </c>
      <c r="AA9" s="33" t="e">
        <f>+(#REF!+#REF!+#REF!+#REF!+#REF!)*'PCG-PTG'!$E$8</f>
        <v>#REF!</v>
      </c>
      <c r="AB9" s="33" t="e">
        <f>+(#REF!+#REF!+#REF!+#REF!+#REF!)*'PCG-PTG'!$E$8</f>
        <v>#REF!</v>
      </c>
      <c r="AC9" s="33" t="e">
        <f>+(#REF!+#REF!+#REF!+#REF!+#REF!)*'PCG-PTG'!$E$8</f>
        <v>#REF!</v>
      </c>
      <c r="AD9" s="33" t="e">
        <f>+(#REF!+#REF!+#REF!+#REF!+#REF!)*'PCG-PTG'!$E$8</f>
        <v>#REF!</v>
      </c>
      <c r="AE9" s="33" t="e">
        <f>+(#REF!+#REF!+#REF!+#REF!+#REF!)*'PCG-PTG'!$E$8</f>
        <v>#REF!</v>
      </c>
      <c r="AF9" s="21"/>
      <c r="AG9" s="29" t="e">
        <f t="shared" si="0"/>
        <v>#REF!</v>
      </c>
    </row>
    <row r="10" spans="1:35" x14ac:dyDescent="0.25">
      <c r="B10" s="37" t="s">
        <v>193</v>
      </c>
      <c r="C10" s="33" t="e">
        <f>+#REF!</f>
        <v>#REF!</v>
      </c>
      <c r="D10" s="33" t="e">
        <f>+#REF!</f>
        <v>#REF!</v>
      </c>
      <c r="E10" s="33" t="e">
        <f>+#REF!</f>
        <v>#REF!</v>
      </c>
      <c r="F10" s="33" t="e">
        <f>+#REF!</f>
        <v>#REF!</v>
      </c>
      <c r="G10" s="33" t="e">
        <f>+#REF!</f>
        <v>#REF!</v>
      </c>
      <c r="H10" s="33" t="e">
        <f>+#REF!</f>
        <v>#REF!</v>
      </c>
      <c r="I10" s="33" t="e">
        <f>+#REF!</f>
        <v>#REF!</v>
      </c>
      <c r="J10" s="33" t="e">
        <f>+#REF!</f>
        <v>#REF!</v>
      </c>
      <c r="K10" s="33" t="e">
        <f>+#REF!</f>
        <v>#REF!</v>
      </c>
      <c r="L10" s="33" t="e">
        <f>+#REF!</f>
        <v>#REF!</v>
      </c>
      <c r="M10" s="33" t="e">
        <f>+#REF!</f>
        <v>#REF!</v>
      </c>
      <c r="N10" s="33" t="e">
        <f>+#REF!</f>
        <v>#REF!</v>
      </c>
      <c r="O10" s="33" t="e">
        <f>+#REF!</f>
        <v>#REF!</v>
      </c>
      <c r="P10" s="33" t="e">
        <f>+#REF!</f>
        <v>#REF!</v>
      </c>
      <c r="Q10" s="33" t="e">
        <f>+#REF!</f>
        <v>#REF!</v>
      </c>
      <c r="R10" s="33" t="e">
        <f>+#REF!</f>
        <v>#REF!</v>
      </c>
      <c r="S10" s="33" t="e">
        <f>+#REF!</f>
        <v>#REF!</v>
      </c>
      <c r="T10" s="33" t="e">
        <f>+#REF!</f>
        <v>#REF!</v>
      </c>
      <c r="U10" s="33" t="e">
        <f>+#REF!</f>
        <v>#REF!</v>
      </c>
      <c r="V10" s="33" t="e">
        <f>+#REF!</f>
        <v>#REF!</v>
      </c>
      <c r="W10" s="33" t="e">
        <f>+#REF!</f>
        <v>#REF!</v>
      </c>
      <c r="X10" s="33" t="e">
        <f>+#REF!</f>
        <v>#REF!</v>
      </c>
      <c r="Y10" s="33" t="e">
        <f>+#REF!</f>
        <v>#REF!</v>
      </c>
      <c r="Z10" s="33" t="e">
        <f>+#REF!</f>
        <v>#REF!</v>
      </c>
      <c r="AA10" s="33" t="e">
        <f>+#REF!</f>
        <v>#REF!</v>
      </c>
      <c r="AB10" s="33" t="e">
        <f>+#REF!</f>
        <v>#REF!</v>
      </c>
      <c r="AC10" s="33" t="e">
        <f>+#REF!</f>
        <v>#REF!</v>
      </c>
      <c r="AD10" s="33" t="e">
        <f>+#REF!</f>
        <v>#REF!</v>
      </c>
      <c r="AE10" s="33" t="e">
        <f>+#REF!</f>
        <v>#REF!</v>
      </c>
      <c r="AF10" s="21"/>
      <c r="AG10" s="29" t="e">
        <f t="shared" si="0"/>
        <v>#REF!</v>
      </c>
    </row>
    <row r="11" spans="1:35" x14ac:dyDescent="0.25">
      <c r="B11" s="37" t="s">
        <v>194</v>
      </c>
      <c r="C11" s="33" t="e">
        <f>+#REF!</f>
        <v>#REF!</v>
      </c>
      <c r="D11" s="33" t="e">
        <f>+#REF!</f>
        <v>#REF!</v>
      </c>
      <c r="E11" s="33" t="e">
        <f>+#REF!</f>
        <v>#REF!</v>
      </c>
      <c r="F11" s="33" t="e">
        <f>+#REF!</f>
        <v>#REF!</v>
      </c>
      <c r="G11" s="33" t="e">
        <f>+#REF!</f>
        <v>#REF!</v>
      </c>
      <c r="H11" s="33" t="e">
        <f>+#REF!</f>
        <v>#REF!</v>
      </c>
      <c r="I11" s="33" t="e">
        <f>+#REF!</f>
        <v>#REF!</v>
      </c>
      <c r="J11" s="33" t="e">
        <f>+#REF!</f>
        <v>#REF!</v>
      </c>
      <c r="K11" s="33" t="e">
        <f>+#REF!</f>
        <v>#REF!</v>
      </c>
      <c r="L11" s="33" t="e">
        <f>+#REF!</f>
        <v>#REF!</v>
      </c>
      <c r="M11" s="33" t="e">
        <f>+#REF!</f>
        <v>#REF!</v>
      </c>
      <c r="N11" s="33" t="e">
        <f>+#REF!</f>
        <v>#REF!</v>
      </c>
      <c r="O11" s="33" t="e">
        <f>+#REF!</f>
        <v>#REF!</v>
      </c>
      <c r="P11" s="33" t="e">
        <f>+#REF!</f>
        <v>#REF!</v>
      </c>
      <c r="Q11" s="33" t="e">
        <f>+#REF!</f>
        <v>#REF!</v>
      </c>
      <c r="R11" s="33" t="e">
        <f>+#REF!</f>
        <v>#REF!</v>
      </c>
      <c r="S11" s="33" t="e">
        <f>+#REF!</f>
        <v>#REF!</v>
      </c>
      <c r="T11" s="33" t="e">
        <f>+#REF!</f>
        <v>#REF!</v>
      </c>
      <c r="U11" s="33" t="e">
        <f>+#REF!</f>
        <v>#REF!</v>
      </c>
      <c r="V11" s="33" t="e">
        <f>+#REF!</f>
        <v>#REF!</v>
      </c>
      <c r="W11" s="33" t="e">
        <f>+#REF!</f>
        <v>#REF!</v>
      </c>
      <c r="X11" s="33" t="e">
        <f>+#REF!</f>
        <v>#REF!</v>
      </c>
      <c r="Y11" s="33" t="e">
        <f>+#REF!</f>
        <v>#REF!</v>
      </c>
      <c r="Z11" s="33" t="e">
        <f>+#REF!</f>
        <v>#REF!</v>
      </c>
      <c r="AA11" s="33" t="e">
        <f>+#REF!</f>
        <v>#REF!</v>
      </c>
      <c r="AB11" s="33" t="e">
        <f>+#REF!</f>
        <v>#REF!</v>
      </c>
      <c r="AC11" s="33" t="e">
        <f>+#REF!</f>
        <v>#REF!</v>
      </c>
      <c r="AD11" s="33" t="e">
        <f>+#REF!</f>
        <v>#REF!</v>
      </c>
      <c r="AE11" s="33" t="e">
        <f>+#REF!</f>
        <v>#REF!</v>
      </c>
      <c r="AF11" s="21"/>
      <c r="AG11" s="29" t="e">
        <f t="shared" si="0"/>
        <v>#REF!</v>
      </c>
    </row>
    <row r="12" spans="1:35" ht="14.25" x14ac:dyDescent="0.25">
      <c r="B12" s="37" t="s">
        <v>207</v>
      </c>
      <c r="C12" s="33" t="e">
        <f>+#REF!</f>
        <v>#REF!</v>
      </c>
      <c r="D12" s="33" t="e">
        <f>+#REF!</f>
        <v>#REF!</v>
      </c>
      <c r="E12" s="33" t="e">
        <f>+#REF!</f>
        <v>#REF!</v>
      </c>
      <c r="F12" s="33" t="e">
        <f>+#REF!</f>
        <v>#REF!</v>
      </c>
      <c r="G12" s="33" t="e">
        <f>+#REF!</f>
        <v>#REF!</v>
      </c>
      <c r="H12" s="33" t="e">
        <f>+#REF!</f>
        <v>#REF!</v>
      </c>
      <c r="I12" s="33" t="e">
        <f>+#REF!</f>
        <v>#REF!</v>
      </c>
      <c r="J12" s="33" t="e">
        <f>+#REF!</f>
        <v>#REF!</v>
      </c>
      <c r="K12" s="33" t="e">
        <f>+#REF!</f>
        <v>#REF!</v>
      </c>
      <c r="L12" s="33" t="e">
        <f>+#REF!</f>
        <v>#REF!</v>
      </c>
      <c r="M12" s="33" t="e">
        <f>+#REF!</f>
        <v>#REF!</v>
      </c>
      <c r="N12" s="33" t="e">
        <f>+#REF!</f>
        <v>#REF!</v>
      </c>
      <c r="O12" s="33" t="e">
        <f>+#REF!</f>
        <v>#REF!</v>
      </c>
      <c r="P12" s="33" t="e">
        <f>+#REF!</f>
        <v>#REF!</v>
      </c>
      <c r="Q12" s="33" t="e">
        <f>+#REF!</f>
        <v>#REF!</v>
      </c>
      <c r="R12" s="33" t="e">
        <f>+#REF!</f>
        <v>#REF!</v>
      </c>
      <c r="S12" s="33" t="e">
        <f>+#REF!</f>
        <v>#REF!</v>
      </c>
      <c r="T12" s="33" t="e">
        <f>+#REF!</f>
        <v>#REF!</v>
      </c>
      <c r="U12" s="33" t="e">
        <f>+#REF!</f>
        <v>#REF!</v>
      </c>
      <c r="V12" s="33" t="e">
        <f>+#REF!</f>
        <v>#REF!</v>
      </c>
      <c r="W12" s="33" t="e">
        <f>+#REF!</f>
        <v>#REF!</v>
      </c>
      <c r="X12" s="33" t="e">
        <f>+#REF!</f>
        <v>#REF!</v>
      </c>
      <c r="Y12" s="33" t="e">
        <f>+#REF!</f>
        <v>#REF!</v>
      </c>
      <c r="Z12" s="33" t="e">
        <f>+#REF!</f>
        <v>#REF!</v>
      </c>
      <c r="AA12" s="33" t="e">
        <f>+#REF!</f>
        <v>#REF!</v>
      </c>
      <c r="AB12" s="33" t="e">
        <f>+#REF!</f>
        <v>#REF!</v>
      </c>
      <c r="AC12" s="33" t="e">
        <f>+#REF!</f>
        <v>#REF!</v>
      </c>
      <c r="AD12" s="33" t="e">
        <f>+#REF!</f>
        <v>#REF!</v>
      </c>
      <c r="AE12" s="33" t="e">
        <f>+#REF!</f>
        <v>#REF!</v>
      </c>
      <c r="AF12" s="21"/>
      <c r="AG12" s="29" t="e">
        <f t="shared" si="0"/>
        <v>#REF!</v>
      </c>
    </row>
    <row r="13" spans="1:35" ht="14.25" x14ac:dyDescent="0.25">
      <c r="B13" s="37" t="s">
        <v>208</v>
      </c>
      <c r="C13" s="33" t="e">
        <f>+#REF!</f>
        <v>#REF!</v>
      </c>
      <c r="D13" s="33" t="e">
        <f>+#REF!</f>
        <v>#REF!</v>
      </c>
      <c r="E13" s="33" t="e">
        <f>+#REF!</f>
        <v>#REF!</v>
      </c>
      <c r="F13" s="33" t="e">
        <f>+#REF!</f>
        <v>#REF!</v>
      </c>
      <c r="G13" s="33" t="e">
        <f>+#REF!</f>
        <v>#REF!</v>
      </c>
      <c r="H13" s="33" t="e">
        <f>+#REF!</f>
        <v>#REF!</v>
      </c>
      <c r="I13" s="33" t="e">
        <f>+#REF!</f>
        <v>#REF!</v>
      </c>
      <c r="J13" s="33" t="e">
        <f>+#REF!</f>
        <v>#REF!</v>
      </c>
      <c r="K13" s="33" t="e">
        <f>+#REF!</f>
        <v>#REF!</v>
      </c>
      <c r="L13" s="33" t="e">
        <f>+#REF!</f>
        <v>#REF!</v>
      </c>
      <c r="M13" s="33" t="e">
        <f>+#REF!</f>
        <v>#REF!</v>
      </c>
      <c r="N13" s="33" t="e">
        <f>+#REF!</f>
        <v>#REF!</v>
      </c>
      <c r="O13" s="33" t="e">
        <f>+#REF!</f>
        <v>#REF!</v>
      </c>
      <c r="P13" s="33" t="e">
        <f>+#REF!</f>
        <v>#REF!</v>
      </c>
      <c r="Q13" s="33" t="e">
        <f>+#REF!</f>
        <v>#REF!</v>
      </c>
      <c r="R13" s="33" t="e">
        <f>+#REF!</f>
        <v>#REF!</v>
      </c>
      <c r="S13" s="33" t="e">
        <f>+#REF!</f>
        <v>#REF!</v>
      </c>
      <c r="T13" s="33" t="e">
        <f>+#REF!</f>
        <v>#REF!</v>
      </c>
      <c r="U13" s="33" t="e">
        <f>+#REF!</f>
        <v>#REF!</v>
      </c>
      <c r="V13" s="33" t="e">
        <f>+#REF!</f>
        <v>#REF!</v>
      </c>
      <c r="W13" s="33" t="e">
        <f>+#REF!</f>
        <v>#REF!</v>
      </c>
      <c r="X13" s="33" t="e">
        <f>+#REF!</f>
        <v>#REF!</v>
      </c>
      <c r="Y13" s="33" t="e">
        <f>+#REF!</f>
        <v>#REF!</v>
      </c>
      <c r="Z13" s="33" t="e">
        <f>+#REF!</f>
        <v>#REF!</v>
      </c>
      <c r="AA13" s="33" t="e">
        <f>+#REF!</f>
        <v>#REF!</v>
      </c>
      <c r="AB13" s="33" t="e">
        <f>+#REF!</f>
        <v>#REF!</v>
      </c>
      <c r="AC13" s="33" t="e">
        <f>+#REF!</f>
        <v>#REF!</v>
      </c>
      <c r="AD13" s="33" t="e">
        <f>+#REF!</f>
        <v>#REF!</v>
      </c>
      <c r="AE13" s="33" t="e">
        <f>+#REF!</f>
        <v>#REF!</v>
      </c>
      <c r="AF13" s="21"/>
      <c r="AG13" s="29" t="e">
        <f t="shared" si="0"/>
        <v>#REF!</v>
      </c>
    </row>
    <row r="14" spans="1:35" s="18" customFormat="1" x14ac:dyDescent="0.25">
      <c r="A14" s="40"/>
      <c r="B14" s="36" t="s">
        <v>195</v>
      </c>
      <c r="C14" s="32" t="e">
        <f>+C4+C6+C8+C10+C11+C12+C13</f>
        <v>#REF!</v>
      </c>
      <c r="D14" s="32" t="e">
        <f t="shared" ref="D14:AE14" si="1">+D4+D6+D8+D10+D11+D12+D13</f>
        <v>#REF!</v>
      </c>
      <c r="E14" s="32" t="e">
        <f t="shared" si="1"/>
        <v>#REF!</v>
      </c>
      <c r="F14" s="32" t="e">
        <f t="shared" si="1"/>
        <v>#REF!</v>
      </c>
      <c r="G14" s="32" t="e">
        <f t="shared" si="1"/>
        <v>#REF!</v>
      </c>
      <c r="H14" s="32" t="e">
        <f t="shared" si="1"/>
        <v>#REF!</v>
      </c>
      <c r="I14" s="32" t="e">
        <f t="shared" si="1"/>
        <v>#REF!</v>
      </c>
      <c r="J14" s="32" t="e">
        <f t="shared" si="1"/>
        <v>#REF!</v>
      </c>
      <c r="K14" s="32" t="e">
        <f t="shared" si="1"/>
        <v>#REF!</v>
      </c>
      <c r="L14" s="32" t="e">
        <f t="shared" si="1"/>
        <v>#REF!</v>
      </c>
      <c r="M14" s="32" t="e">
        <f t="shared" si="1"/>
        <v>#REF!</v>
      </c>
      <c r="N14" s="32" t="e">
        <f t="shared" si="1"/>
        <v>#REF!</v>
      </c>
      <c r="O14" s="32" t="e">
        <f t="shared" si="1"/>
        <v>#REF!</v>
      </c>
      <c r="P14" s="32" t="e">
        <f t="shared" si="1"/>
        <v>#REF!</v>
      </c>
      <c r="Q14" s="32" t="e">
        <f t="shared" si="1"/>
        <v>#REF!</v>
      </c>
      <c r="R14" s="32" t="e">
        <f t="shared" si="1"/>
        <v>#REF!</v>
      </c>
      <c r="S14" s="32" t="e">
        <f t="shared" si="1"/>
        <v>#REF!</v>
      </c>
      <c r="T14" s="32" t="e">
        <f t="shared" si="1"/>
        <v>#REF!</v>
      </c>
      <c r="U14" s="32" t="e">
        <f t="shared" si="1"/>
        <v>#REF!</v>
      </c>
      <c r="V14" s="32" t="e">
        <f t="shared" si="1"/>
        <v>#REF!</v>
      </c>
      <c r="W14" s="32" t="e">
        <f t="shared" si="1"/>
        <v>#REF!</v>
      </c>
      <c r="X14" s="32" t="e">
        <f t="shared" si="1"/>
        <v>#REF!</v>
      </c>
      <c r="Y14" s="32" t="e">
        <f t="shared" si="1"/>
        <v>#REF!</v>
      </c>
      <c r="Z14" s="32" t="e">
        <f t="shared" si="1"/>
        <v>#REF!</v>
      </c>
      <c r="AA14" s="32" t="e">
        <f t="shared" si="1"/>
        <v>#REF!</v>
      </c>
      <c r="AB14" s="32" t="e">
        <f t="shared" si="1"/>
        <v>#REF!</v>
      </c>
      <c r="AC14" s="32" t="e">
        <f t="shared" si="1"/>
        <v>#REF!</v>
      </c>
      <c r="AD14" s="32" t="e">
        <f t="shared" si="1"/>
        <v>#REF!</v>
      </c>
      <c r="AE14" s="32" t="e">
        <f t="shared" si="1"/>
        <v>#REF!</v>
      </c>
      <c r="AF14" s="20"/>
      <c r="AG14" s="28" t="e">
        <f t="shared" ref="AG14:AG15" si="2">+(AE14/C14)-1</f>
        <v>#REF!</v>
      </c>
    </row>
    <row r="15" spans="1:35" s="18" customFormat="1" x14ac:dyDescent="0.25">
      <c r="A15" s="40"/>
      <c r="B15" s="36" t="s">
        <v>196</v>
      </c>
      <c r="C15" s="32" t="e">
        <f>+C5+C7+C9+C10+C11+C12+C13</f>
        <v>#REF!</v>
      </c>
      <c r="D15" s="32" t="e">
        <f t="shared" ref="D15:AE15" si="3">+D5+D7+D9+D10+D11+D12+D13</f>
        <v>#REF!</v>
      </c>
      <c r="E15" s="32" t="e">
        <f t="shared" si="3"/>
        <v>#REF!</v>
      </c>
      <c r="F15" s="32" t="e">
        <f t="shared" si="3"/>
        <v>#REF!</v>
      </c>
      <c r="G15" s="32" t="e">
        <f t="shared" si="3"/>
        <v>#REF!</v>
      </c>
      <c r="H15" s="32" t="e">
        <f t="shared" si="3"/>
        <v>#REF!</v>
      </c>
      <c r="I15" s="32" t="e">
        <f t="shared" si="3"/>
        <v>#REF!</v>
      </c>
      <c r="J15" s="32" t="e">
        <f t="shared" si="3"/>
        <v>#REF!</v>
      </c>
      <c r="K15" s="32" t="e">
        <f t="shared" si="3"/>
        <v>#REF!</v>
      </c>
      <c r="L15" s="32" t="e">
        <f t="shared" si="3"/>
        <v>#REF!</v>
      </c>
      <c r="M15" s="32" t="e">
        <f t="shared" si="3"/>
        <v>#REF!</v>
      </c>
      <c r="N15" s="32" t="e">
        <f t="shared" si="3"/>
        <v>#REF!</v>
      </c>
      <c r="O15" s="32" t="e">
        <f t="shared" si="3"/>
        <v>#REF!</v>
      </c>
      <c r="P15" s="32" t="e">
        <f t="shared" si="3"/>
        <v>#REF!</v>
      </c>
      <c r="Q15" s="32" t="e">
        <f t="shared" si="3"/>
        <v>#REF!</v>
      </c>
      <c r="R15" s="32" t="e">
        <f t="shared" si="3"/>
        <v>#REF!</v>
      </c>
      <c r="S15" s="32" t="e">
        <f t="shared" si="3"/>
        <v>#REF!</v>
      </c>
      <c r="T15" s="32" t="e">
        <f t="shared" si="3"/>
        <v>#REF!</v>
      </c>
      <c r="U15" s="32" t="e">
        <f t="shared" si="3"/>
        <v>#REF!</v>
      </c>
      <c r="V15" s="32" t="e">
        <f t="shared" si="3"/>
        <v>#REF!</v>
      </c>
      <c r="W15" s="32" t="e">
        <f t="shared" si="3"/>
        <v>#REF!</v>
      </c>
      <c r="X15" s="32" t="e">
        <f t="shared" si="3"/>
        <v>#REF!</v>
      </c>
      <c r="Y15" s="32" t="e">
        <f t="shared" si="3"/>
        <v>#REF!</v>
      </c>
      <c r="Z15" s="32" t="e">
        <f t="shared" si="3"/>
        <v>#REF!</v>
      </c>
      <c r="AA15" s="32" t="e">
        <f t="shared" si="3"/>
        <v>#REF!</v>
      </c>
      <c r="AB15" s="32" t="e">
        <f t="shared" si="3"/>
        <v>#REF!</v>
      </c>
      <c r="AC15" s="32" t="e">
        <f t="shared" si="3"/>
        <v>#REF!</v>
      </c>
      <c r="AD15" s="32" t="e">
        <f t="shared" si="3"/>
        <v>#REF!</v>
      </c>
      <c r="AE15" s="32" t="e">
        <f t="shared" si="3"/>
        <v>#REF!</v>
      </c>
      <c r="AF15" s="20"/>
      <c r="AG15" s="28" t="e">
        <f t="shared" si="2"/>
        <v>#REF!</v>
      </c>
    </row>
    <row r="17" spans="1:35" s="18" customFormat="1" x14ac:dyDescent="0.25">
      <c r="A17" s="34"/>
      <c r="B17" s="34" t="s">
        <v>217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G17" s="26"/>
      <c r="AI17" s="18" t="s">
        <v>192</v>
      </c>
    </row>
    <row r="18" spans="1:35" s="23" customFormat="1" x14ac:dyDescent="0.25">
      <c r="A18" s="40"/>
      <c r="B18" s="35" t="s">
        <v>212</v>
      </c>
      <c r="C18" s="5">
        <v>1990</v>
      </c>
      <c r="D18" s="5">
        <v>1991</v>
      </c>
      <c r="E18" s="5">
        <v>1992</v>
      </c>
      <c r="F18" s="5">
        <v>1993</v>
      </c>
      <c r="G18" s="5">
        <v>1994</v>
      </c>
      <c r="H18" s="5">
        <v>1995</v>
      </c>
      <c r="I18" s="5">
        <v>1996</v>
      </c>
      <c r="J18" s="5">
        <v>1997</v>
      </c>
      <c r="K18" s="5">
        <v>1998</v>
      </c>
      <c r="L18" s="5">
        <v>1999</v>
      </c>
      <c r="M18" s="5">
        <v>2000</v>
      </c>
      <c r="N18" s="5">
        <v>2001</v>
      </c>
      <c r="O18" s="5">
        <v>2002</v>
      </c>
      <c r="P18" s="5">
        <v>2003</v>
      </c>
      <c r="Q18" s="5">
        <v>2004</v>
      </c>
      <c r="R18" s="5">
        <v>2005</v>
      </c>
      <c r="S18" s="5">
        <v>2006</v>
      </c>
      <c r="T18" s="5">
        <v>2007</v>
      </c>
      <c r="U18" s="5">
        <v>2008</v>
      </c>
      <c r="V18" s="5">
        <v>2009</v>
      </c>
      <c r="W18" s="5">
        <v>2010</v>
      </c>
      <c r="X18" s="5">
        <v>2011</v>
      </c>
      <c r="Y18" s="5">
        <v>2012</v>
      </c>
      <c r="Z18" s="5">
        <v>2013</v>
      </c>
      <c r="AA18" s="5">
        <v>2014</v>
      </c>
      <c r="AB18" s="5">
        <v>2015</v>
      </c>
      <c r="AC18" s="5">
        <v>2016</v>
      </c>
      <c r="AD18" s="5">
        <v>2017</v>
      </c>
      <c r="AE18" s="5">
        <v>2018</v>
      </c>
      <c r="AG18" s="27" t="s">
        <v>218</v>
      </c>
    </row>
    <row r="19" spans="1:35" ht="14.25" x14ac:dyDescent="0.25">
      <c r="B19" s="37" t="s">
        <v>213</v>
      </c>
      <c r="C19" s="3" t="e">
        <f>+#REF!</f>
        <v>#REF!</v>
      </c>
      <c r="D19" s="3" t="e">
        <f>+#REF!</f>
        <v>#REF!</v>
      </c>
      <c r="E19" s="3" t="e">
        <f>+#REF!</f>
        <v>#REF!</v>
      </c>
      <c r="F19" s="3" t="e">
        <f>+#REF!</f>
        <v>#REF!</v>
      </c>
      <c r="G19" s="3" t="e">
        <f>+#REF!</f>
        <v>#REF!</v>
      </c>
      <c r="H19" s="3" t="e">
        <f>+#REF!</f>
        <v>#REF!</v>
      </c>
      <c r="I19" s="3" t="e">
        <f>+#REF!</f>
        <v>#REF!</v>
      </c>
      <c r="J19" s="3" t="e">
        <f>+#REF!</f>
        <v>#REF!</v>
      </c>
      <c r="K19" s="3" t="e">
        <f>+#REF!</f>
        <v>#REF!</v>
      </c>
      <c r="L19" s="3" t="e">
        <f>+#REF!</f>
        <v>#REF!</v>
      </c>
      <c r="M19" s="3" t="e">
        <f>+#REF!</f>
        <v>#REF!</v>
      </c>
      <c r="N19" s="3" t="e">
        <f>+#REF!</f>
        <v>#REF!</v>
      </c>
      <c r="O19" s="3" t="e">
        <f>+#REF!</f>
        <v>#REF!</v>
      </c>
      <c r="P19" s="3" t="e">
        <f>+#REF!</f>
        <v>#REF!</v>
      </c>
      <c r="Q19" s="3" t="e">
        <f>+#REF!</f>
        <v>#REF!</v>
      </c>
      <c r="R19" s="3" t="e">
        <f>+#REF!</f>
        <v>#REF!</v>
      </c>
      <c r="S19" s="3" t="e">
        <f>+#REF!</f>
        <v>#REF!</v>
      </c>
      <c r="T19" s="3" t="e">
        <f>+#REF!</f>
        <v>#REF!</v>
      </c>
      <c r="U19" s="3" t="e">
        <f>+#REF!</f>
        <v>#REF!</v>
      </c>
      <c r="V19" s="3" t="e">
        <f>+#REF!</f>
        <v>#REF!</v>
      </c>
      <c r="W19" s="3" t="e">
        <f>+#REF!</f>
        <v>#REF!</v>
      </c>
      <c r="X19" s="3" t="e">
        <f>+#REF!</f>
        <v>#REF!</v>
      </c>
      <c r="Y19" s="3" t="e">
        <f>+#REF!</f>
        <v>#REF!</v>
      </c>
      <c r="Z19" s="3" t="e">
        <f>+#REF!</f>
        <v>#REF!</v>
      </c>
      <c r="AA19" s="3" t="e">
        <f>+#REF!</f>
        <v>#REF!</v>
      </c>
      <c r="AB19" s="3" t="e">
        <f>+#REF!</f>
        <v>#REF!</v>
      </c>
      <c r="AC19" s="3" t="e">
        <f>+#REF!</f>
        <v>#REF!</v>
      </c>
      <c r="AD19" s="3" t="e">
        <f>+#REF!</f>
        <v>#REF!</v>
      </c>
      <c r="AE19" s="3" t="e">
        <f>+#REF!</f>
        <v>#REF!</v>
      </c>
      <c r="AF19" s="21"/>
      <c r="AG19" s="29" t="e">
        <f t="shared" ref="AG19:AG22" si="4">+(AE19/C19)-1</f>
        <v>#REF!</v>
      </c>
    </row>
    <row r="20" spans="1:35" x14ac:dyDescent="0.25">
      <c r="B20" s="37" t="s">
        <v>214</v>
      </c>
      <c r="C20" s="3" t="e">
        <f>+#REF!</f>
        <v>#REF!</v>
      </c>
      <c r="D20" s="3" t="e">
        <f>+#REF!</f>
        <v>#REF!</v>
      </c>
      <c r="E20" s="3" t="e">
        <f>+#REF!</f>
        <v>#REF!</v>
      </c>
      <c r="F20" s="3" t="e">
        <f>+#REF!</f>
        <v>#REF!</v>
      </c>
      <c r="G20" s="3" t="e">
        <f>+#REF!</f>
        <v>#REF!</v>
      </c>
      <c r="H20" s="3" t="e">
        <f>+#REF!</f>
        <v>#REF!</v>
      </c>
      <c r="I20" s="3" t="e">
        <f>+#REF!</f>
        <v>#REF!</v>
      </c>
      <c r="J20" s="3" t="e">
        <f>+#REF!</f>
        <v>#REF!</v>
      </c>
      <c r="K20" s="3" t="e">
        <f>+#REF!</f>
        <v>#REF!</v>
      </c>
      <c r="L20" s="3" t="e">
        <f>+#REF!</f>
        <v>#REF!</v>
      </c>
      <c r="M20" s="3" t="e">
        <f>+#REF!</f>
        <v>#REF!</v>
      </c>
      <c r="N20" s="3" t="e">
        <f>+#REF!</f>
        <v>#REF!</v>
      </c>
      <c r="O20" s="3" t="e">
        <f>+#REF!</f>
        <v>#REF!</v>
      </c>
      <c r="P20" s="3" t="e">
        <f>+#REF!</f>
        <v>#REF!</v>
      </c>
      <c r="Q20" s="3" t="e">
        <f>+#REF!</f>
        <v>#REF!</v>
      </c>
      <c r="R20" s="3" t="e">
        <f>+#REF!</f>
        <v>#REF!</v>
      </c>
      <c r="S20" s="3" t="e">
        <f>+#REF!</f>
        <v>#REF!</v>
      </c>
      <c r="T20" s="3" t="e">
        <f>+#REF!</f>
        <v>#REF!</v>
      </c>
      <c r="U20" s="3" t="e">
        <f>+#REF!</f>
        <v>#REF!</v>
      </c>
      <c r="V20" s="3" t="e">
        <f>+#REF!</f>
        <v>#REF!</v>
      </c>
      <c r="W20" s="3" t="e">
        <f>+#REF!</f>
        <v>#REF!</v>
      </c>
      <c r="X20" s="3" t="e">
        <f>+#REF!</f>
        <v>#REF!</v>
      </c>
      <c r="Y20" s="3" t="e">
        <f>+#REF!</f>
        <v>#REF!</v>
      </c>
      <c r="Z20" s="3" t="e">
        <f>+#REF!</f>
        <v>#REF!</v>
      </c>
      <c r="AA20" s="3" t="e">
        <f>+#REF!</f>
        <v>#REF!</v>
      </c>
      <c r="AB20" s="3" t="e">
        <f>+#REF!</f>
        <v>#REF!</v>
      </c>
      <c r="AC20" s="3" t="e">
        <f>+#REF!</f>
        <v>#REF!</v>
      </c>
      <c r="AD20" s="3" t="e">
        <f>+#REF!</f>
        <v>#REF!</v>
      </c>
      <c r="AE20" s="3" t="e">
        <f>+#REF!</f>
        <v>#REF!</v>
      </c>
      <c r="AF20" s="21"/>
      <c r="AG20" s="29" t="e">
        <f t="shared" si="4"/>
        <v>#REF!</v>
      </c>
    </row>
    <row r="21" spans="1:35" x14ac:dyDescent="0.25">
      <c r="B21" s="37" t="s">
        <v>215</v>
      </c>
      <c r="C21" s="3" t="e">
        <f>+#REF!</f>
        <v>#REF!</v>
      </c>
      <c r="D21" s="3" t="e">
        <f>+#REF!</f>
        <v>#REF!</v>
      </c>
      <c r="E21" s="3" t="e">
        <f>+#REF!</f>
        <v>#REF!</v>
      </c>
      <c r="F21" s="3" t="e">
        <f>+#REF!</f>
        <v>#REF!</v>
      </c>
      <c r="G21" s="3" t="e">
        <f>+#REF!</f>
        <v>#REF!</v>
      </c>
      <c r="H21" s="3" t="e">
        <f>+#REF!</f>
        <v>#REF!</v>
      </c>
      <c r="I21" s="3" t="e">
        <f>+#REF!</f>
        <v>#REF!</v>
      </c>
      <c r="J21" s="3" t="e">
        <f>+#REF!</f>
        <v>#REF!</v>
      </c>
      <c r="K21" s="3" t="e">
        <f>+#REF!</f>
        <v>#REF!</v>
      </c>
      <c r="L21" s="3" t="e">
        <f>+#REF!</f>
        <v>#REF!</v>
      </c>
      <c r="M21" s="3" t="e">
        <f>+#REF!</f>
        <v>#REF!</v>
      </c>
      <c r="N21" s="3" t="e">
        <f>+#REF!</f>
        <v>#REF!</v>
      </c>
      <c r="O21" s="3" t="e">
        <f>+#REF!</f>
        <v>#REF!</v>
      </c>
      <c r="P21" s="3" t="e">
        <f>+#REF!</f>
        <v>#REF!</v>
      </c>
      <c r="Q21" s="3" t="e">
        <f>+#REF!</f>
        <v>#REF!</v>
      </c>
      <c r="R21" s="3" t="e">
        <f>+#REF!</f>
        <v>#REF!</v>
      </c>
      <c r="S21" s="3" t="e">
        <f>+#REF!</f>
        <v>#REF!</v>
      </c>
      <c r="T21" s="3" t="e">
        <f>+#REF!</f>
        <v>#REF!</v>
      </c>
      <c r="U21" s="3" t="e">
        <f>+#REF!</f>
        <v>#REF!</v>
      </c>
      <c r="V21" s="3" t="e">
        <f>+#REF!</f>
        <v>#REF!</v>
      </c>
      <c r="W21" s="3" t="e">
        <f>+#REF!</f>
        <v>#REF!</v>
      </c>
      <c r="X21" s="3" t="e">
        <f>+#REF!</f>
        <v>#REF!</v>
      </c>
      <c r="Y21" s="3" t="e">
        <f>+#REF!</f>
        <v>#REF!</v>
      </c>
      <c r="Z21" s="3" t="e">
        <f>+#REF!</f>
        <v>#REF!</v>
      </c>
      <c r="AA21" s="3" t="e">
        <f>+#REF!</f>
        <v>#REF!</v>
      </c>
      <c r="AB21" s="3" t="e">
        <f>+#REF!</f>
        <v>#REF!</v>
      </c>
      <c r="AC21" s="3" t="e">
        <f>+#REF!</f>
        <v>#REF!</v>
      </c>
      <c r="AD21" s="3" t="e">
        <f>+#REF!</f>
        <v>#REF!</v>
      </c>
      <c r="AE21" s="3" t="e">
        <f>+#REF!</f>
        <v>#REF!</v>
      </c>
      <c r="AF21" s="21"/>
      <c r="AG21" s="29" t="e">
        <f t="shared" si="4"/>
        <v>#REF!</v>
      </c>
    </row>
    <row r="22" spans="1:35" ht="14.25" x14ac:dyDescent="0.25">
      <c r="B22" s="37" t="s">
        <v>216</v>
      </c>
      <c r="C22" s="3" t="e">
        <f>+#REF!</f>
        <v>#REF!</v>
      </c>
      <c r="D22" s="3" t="e">
        <f>+#REF!</f>
        <v>#REF!</v>
      </c>
      <c r="E22" s="3" t="e">
        <f>+#REF!</f>
        <v>#REF!</v>
      </c>
      <c r="F22" s="3" t="e">
        <f>+#REF!</f>
        <v>#REF!</v>
      </c>
      <c r="G22" s="3" t="e">
        <f>+#REF!</f>
        <v>#REF!</v>
      </c>
      <c r="H22" s="3" t="e">
        <f>+#REF!</f>
        <v>#REF!</v>
      </c>
      <c r="I22" s="3" t="e">
        <f>+#REF!</f>
        <v>#REF!</v>
      </c>
      <c r="J22" s="3" t="e">
        <f>+#REF!</f>
        <v>#REF!</v>
      </c>
      <c r="K22" s="3" t="e">
        <f>+#REF!</f>
        <v>#REF!</v>
      </c>
      <c r="L22" s="3" t="e">
        <f>+#REF!</f>
        <v>#REF!</v>
      </c>
      <c r="M22" s="3" t="e">
        <f>+#REF!</f>
        <v>#REF!</v>
      </c>
      <c r="N22" s="3" t="e">
        <f>+#REF!</f>
        <v>#REF!</v>
      </c>
      <c r="O22" s="3" t="e">
        <f>+#REF!</f>
        <v>#REF!</v>
      </c>
      <c r="P22" s="3" t="e">
        <f>+#REF!</f>
        <v>#REF!</v>
      </c>
      <c r="Q22" s="3" t="e">
        <f>+#REF!</f>
        <v>#REF!</v>
      </c>
      <c r="R22" s="3" t="e">
        <f>+#REF!</f>
        <v>#REF!</v>
      </c>
      <c r="S22" s="3" t="e">
        <f>+#REF!</f>
        <v>#REF!</v>
      </c>
      <c r="T22" s="3" t="e">
        <f>+#REF!</f>
        <v>#REF!</v>
      </c>
      <c r="U22" s="3" t="e">
        <f>+#REF!</f>
        <v>#REF!</v>
      </c>
      <c r="V22" s="3" t="e">
        <f>+#REF!</f>
        <v>#REF!</v>
      </c>
      <c r="W22" s="3" t="e">
        <f>+#REF!</f>
        <v>#REF!</v>
      </c>
      <c r="X22" s="3" t="e">
        <f>+#REF!</f>
        <v>#REF!</v>
      </c>
      <c r="Y22" s="3" t="e">
        <f>+#REF!</f>
        <v>#REF!</v>
      </c>
      <c r="Z22" s="3" t="e">
        <f>+#REF!</f>
        <v>#REF!</v>
      </c>
      <c r="AA22" s="3" t="e">
        <f>+#REF!</f>
        <v>#REF!</v>
      </c>
      <c r="AB22" s="3" t="e">
        <f>+#REF!</f>
        <v>#REF!</v>
      </c>
      <c r="AC22" s="3" t="e">
        <f>+#REF!</f>
        <v>#REF!</v>
      </c>
      <c r="AD22" s="3" t="e">
        <f>+#REF!</f>
        <v>#REF!</v>
      </c>
      <c r="AE22" s="3" t="e">
        <f>+#REF!</f>
        <v>#REF!</v>
      </c>
      <c r="AF22" s="21"/>
      <c r="AG22" s="29" t="e">
        <f t="shared" si="4"/>
        <v>#REF!</v>
      </c>
    </row>
    <row r="24" spans="1:35" s="18" customFormat="1" x14ac:dyDescent="0.25">
      <c r="A24" s="40"/>
      <c r="B24" s="34" t="s">
        <v>18</v>
      </c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G24" s="30"/>
    </row>
    <row r="25" spans="1:35" s="23" customFormat="1" x14ac:dyDescent="0.25">
      <c r="A25" s="40"/>
      <c r="B25" s="35" t="s">
        <v>210</v>
      </c>
      <c r="C25" s="5">
        <v>1990</v>
      </c>
      <c r="D25" s="5">
        <v>1991</v>
      </c>
      <c r="E25" s="5">
        <v>1992</v>
      </c>
      <c r="F25" s="5">
        <v>1993</v>
      </c>
      <c r="G25" s="5">
        <v>1994</v>
      </c>
      <c r="H25" s="5">
        <v>1995</v>
      </c>
      <c r="I25" s="5">
        <v>1996</v>
      </c>
      <c r="J25" s="5">
        <v>1997</v>
      </c>
      <c r="K25" s="5">
        <v>1998</v>
      </c>
      <c r="L25" s="5">
        <v>1999</v>
      </c>
      <c r="M25" s="5">
        <v>2000</v>
      </c>
      <c r="N25" s="5">
        <v>2001</v>
      </c>
      <c r="O25" s="5">
        <v>2002</v>
      </c>
      <c r="P25" s="5">
        <v>2003</v>
      </c>
      <c r="Q25" s="5">
        <v>2004</v>
      </c>
      <c r="R25" s="5">
        <v>2005</v>
      </c>
      <c r="S25" s="5">
        <v>2006</v>
      </c>
      <c r="T25" s="5">
        <v>2007</v>
      </c>
      <c r="U25" s="5">
        <v>2008</v>
      </c>
      <c r="V25" s="5">
        <v>2009</v>
      </c>
      <c r="W25" s="5">
        <v>2010</v>
      </c>
      <c r="X25" s="5">
        <v>2011</v>
      </c>
      <c r="Y25" s="5">
        <v>2012</v>
      </c>
      <c r="Z25" s="5">
        <v>2013</v>
      </c>
      <c r="AA25" s="5">
        <v>2014</v>
      </c>
      <c r="AB25" s="5">
        <v>2015</v>
      </c>
      <c r="AC25" s="5">
        <v>2016</v>
      </c>
      <c r="AD25" s="5">
        <v>2017</v>
      </c>
      <c r="AE25" s="5">
        <v>2018</v>
      </c>
      <c r="AG25" s="27" t="s">
        <v>218</v>
      </c>
    </row>
    <row r="26" spans="1:35" x14ac:dyDescent="0.25">
      <c r="B26" s="37" t="s">
        <v>197</v>
      </c>
      <c r="C26" s="33" t="e">
        <f>+#REF!</f>
        <v>#REF!</v>
      </c>
      <c r="D26" s="33" t="e">
        <f>+#REF!</f>
        <v>#REF!</v>
      </c>
      <c r="E26" s="33" t="e">
        <f>+#REF!</f>
        <v>#REF!</v>
      </c>
      <c r="F26" s="33" t="e">
        <f>+#REF!</f>
        <v>#REF!</v>
      </c>
      <c r="G26" s="33" t="e">
        <f>+#REF!</f>
        <v>#REF!</v>
      </c>
      <c r="H26" s="33" t="e">
        <f>+#REF!</f>
        <v>#REF!</v>
      </c>
      <c r="I26" s="33" t="e">
        <f>+#REF!</f>
        <v>#REF!</v>
      </c>
      <c r="J26" s="33" t="e">
        <f>+#REF!</f>
        <v>#REF!</v>
      </c>
      <c r="K26" s="33" t="e">
        <f>+#REF!</f>
        <v>#REF!</v>
      </c>
      <c r="L26" s="33" t="e">
        <f>+#REF!</f>
        <v>#REF!</v>
      </c>
      <c r="M26" s="33" t="e">
        <f>+#REF!</f>
        <v>#REF!</v>
      </c>
      <c r="N26" s="33" t="e">
        <f>+#REF!</f>
        <v>#REF!</v>
      </c>
      <c r="O26" s="33" t="e">
        <f>+#REF!</f>
        <v>#REF!</v>
      </c>
      <c r="P26" s="33" t="e">
        <f>+#REF!</f>
        <v>#REF!</v>
      </c>
      <c r="Q26" s="33" t="e">
        <f>+#REF!</f>
        <v>#REF!</v>
      </c>
      <c r="R26" s="33" t="e">
        <f>+#REF!</f>
        <v>#REF!</v>
      </c>
      <c r="S26" s="33" t="e">
        <f>+#REF!</f>
        <v>#REF!</v>
      </c>
      <c r="T26" s="33" t="e">
        <f>+#REF!</f>
        <v>#REF!</v>
      </c>
      <c r="U26" s="33" t="e">
        <f>+#REF!</f>
        <v>#REF!</v>
      </c>
      <c r="V26" s="33" t="e">
        <f>+#REF!</f>
        <v>#REF!</v>
      </c>
      <c r="W26" s="33" t="e">
        <f>+#REF!</f>
        <v>#REF!</v>
      </c>
      <c r="X26" s="33" t="e">
        <f>+#REF!</f>
        <v>#REF!</v>
      </c>
      <c r="Y26" s="33" t="e">
        <f>+#REF!</f>
        <v>#REF!</v>
      </c>
      <c r="Z26" s="33" t="e">
        <f>+#REF!</f>
        <v>#REF!</v>
      </c>
      <c r="AA26" s="33" t="e">
        <f>+#REF!</f>
        <v>#REF!</v>
      </c>
      <c r="AB26" s="33" t="e">
        <f>+#REF!</f>
        <v>#REF!</v>
      </c>
      <c r="AC26" s="33" t="e">
        <f>+#REF!</f>
        <v>#REF!</v>
      </c>
      <c r="AD26" s="33" t="e">
        <f>+#REF!</f>
        <v>#REF!</v>
      </c>
      <c r="AE26" s="33" t="e">
        <f>+#REF!</f>
        <v>#REF!</v>
      </c>
      <c r="AF26" s="21"/>
      <c r="AG26" s="29" t="e">
        <f t="shared" ref="AG26:AG30" si="5">+(AE26/C26)-1</f>
        <v>#REF!</v>
      </c>
    </row>
    <row r="27" spans="1:35" x14ac:dyDescent="0.25">
      <c r="B27" s="37" t="s">
        <v>219</v>
      </c>
      <c r="C27" s="33" t="e">
        <f>+#REF!</f>
        <v>#REF!</v>
      </c>
      <c r="D27" s="33" t="e">
        <f>+#REF!</f>
        <v>#REF!</v>
      </c>
      <c r="E27" s="33" t="e">
        <f>+#REF!</f>
        <v>#REF!</v>
      </c>
      <c r="F27" s="33" t="e">
        <f>+#REF!</f>
        <v>#REF!</v>
      </c>
      <c r="G27" s="33" t="e">
        <f>+#REF!</f>
        <v>#REF!</v>
      </c>
      <c r="H27" s="33" t="e">
        <f>+#REF!</f>
        <v>#REF!</v>
      </c>
      <c r="I27" s="33" t="e">
        <f>+#REF!</f>
        <v>#REF!</v>
      </c>
      <c r="J27" s="33" t="e">
        <f>+#REF!</f>
        <v>#REF!</v>
      </c>
      <c r="K27" s="33" t="e">
        <f>+#REF!</f>
        <v>#REF!</v>
      </c>
      <c r="L27" s="33" t="e">
        <f>+#REF!</f>
        <v>#REF!</v>
      </c>
      <c r="M27" s="33" t="e">
        <f>+#REF!</f>
        <v>#REF!</v>
      </c>
      <c r="N27" s="33" t="e">
        <f>+#REF!</f>
        <v>#REF!</v>
      </c>
      <c r="O27" s="33" t="e">
        <f>+#REF!</f>
        <v>#REF!</v>
      </c>
      <c r="P27" s="33" t="e">
        <f>+#REF!</f>
        <v>#REF!</v>
      </c>
      <c r="Q27" s="33" t="e">
        <f>+#REF!</f>
        <v>#REF!</v>
      </c>
      <c r="R27" s="33" t="e">
        <f>+#REF!</f>
        <v>#REF!</v>
      </c>
      <c r="S27" s="33" t="e">
        <f>+#REF!</f>
        <v>#REF!</v>
      </c>
      <c r="T27" s="33" t="e">
        <f>+#REF!</f>
        <v>#REF!</v>
      </c>
      <c r="U27" s="33" t="e">
        <f>+#REF!</f>
        <v>#REF!</v>
      </c>
      <c r="V27" s="33" t="e">
        <f>+#REF!</f>
        <v>#REF!</v>
      </c>
      <c r="W27" s="33" t="e">
        <f>+#REF!</f>
        <v>#REF!</v>
      </c>
      <c r="X27" s="33" t="e">
        <f>+#REF!</f>
        <v>#REF!</v>
      </c>
      <c r="Y27" s="33" t="e">
        <f>+#REF!</f>
        <v>#REF!</v>
      </c>
      <c r="Z27" s="33" t="e">
        <f>+#REF!</f>
        <v>#REF!</v>
      </c>
      <c r="AA27" s="33" t="e">
        <f>+#REF!</f>
        <v>#REF!</v>
      </c>
      <c r="AB27" s="33" t="e">
        <f>+#REF!</f>
        <v>#REF!</v>
      </c>
      <c r="AC27" s="33" t="e">
        <f>+#REF!</f>
        <v>#REF!</v>
      </c>
      <c r="AD27" s="33" t="e">
        <f>+#REF!</f>
        <v>#REF!</v>
      </c>
      <c r="AE27" s="33" t="e">
        <f>+#REF!</f>
        <v>#REF!</v>
      </c>
      <c r="AF27" s="21"/>
      <c r="AG27" s="29" t="e">
        <f t="shared" si="5"/>
        <v>#REF!</v>
      </c>
    </row>
    <row r="28" spans="1:35" x14ac:dyDescent="0.25">
      <c r="B28" s="37" t="s">
        <v>198</v>
      </c>
      <c r="C28" s="33" t="e">
        <f>+#REF!</f>
        <v>#REF!</v>
      </c>
      <c r="D28" s="33" t="e">
        <f>+#REF!</f>
        <v>#REF!</v>
      </c>
      <c r="E28" s="33" t="e">
        <f>+#REF!</f>
        <v>#REF!</v>
      </c>
      <c r="F28" s="33" t="e">
        <f>+#REF!</f>
        <v>#REF!</v>
      </c>
      <c r="G28" s="33" t="e">
        <f>+#REF!</f>
        <v>#REF!</v>
      </c>
      <c r="H28" s="33" t="e">
        <f>+#REF!</f>
        <v>#REF!</v>
      </c>
      <c r="I28" s="33" t="e">
        <f>+#REF!</f>
        <v>#REF!</v>
      </c>
      <c r="J28" s="33" t="e">
        <f>+#REF!</f>
        <v>#REF!</v>
      </c>
      <c r="K28" s="33" t="e">
        <f>+#REF!</f>
        <v>#REF!</v>
      </c>
      <c r="L28" s="33" t="e">
        <f>+#REF!</f>
        <v>#REF!</v>
      </c>
      <c r="M28" s="33" t="e">
        <f>+#REF!</f>
        <v>#REF!</v>
      </c>
      <c r="N28" s="33" t="e">
        <f>+#REF!</f>
        <v>#REF!</v>
      </c>
      <c r="O28" s="33" t="e">
        <f>+#REF!</f>
        <v>#REF!</v>
      </c>
      <c r="P28" s="33" t="e">
        <f>+#REF!</f>
        <v>#REF!</v>
      </c>
      <c r="Q28" s="33" t="e">
        <f>+#REF!</f>
        <v>#REF!</v>
      </c>
      <c r="R28" s="33" t="e">
        <f>+#REF!</f>
        <v>#REF!</v>
      </c>
      <c r="S28" s="33" t="e">
        <f>+#REF!</f>
        <v>#REF!</v>
      </c>
      <c r="T28" s="33" t="e">
        <f>+#REF!</f>
        <v>#REF!</v>
      </c>
      <c r="U28" s="33" t="e">
        <f>+#REF!</f>
        <v>#REF!</v>
      </c>
      <c r="V28" s="33" t="e">
        <f>+#REF!</f>
        <v>#REF!</v>
      </c>
      <c r="W28" s="33" t="e">
        <f>+#REF!</f>
        <v>#REF!</v>
      </c>
      <c r="X28" s="33" t="e">
        <f>+#REF!</f>
        <v>#REF!</v>
      </c>
      <c r="Y28" s="33" t="e">
        <f>+#REF!</f>
        <v>#REF!</v>
      </c>
      <c r="Z28" s="33" t="e">
        <f>+#REF!</f>
        <v>#REF!</v>
      </c>
      <c r="AA28" s="33" t="e">
        <f>+#REF!</f>
        <v>#REF!</v>
      </c>
      <c r="AB28" s="33" t="e">
        <f>+#REF!</f>
        <v>#REF!</v>
      </c>
      <c r="AC28" s="33" t="e">
        <f>+#REF!</f>
        <v>#REF!</v>
      </c>
      <c r="AD28" s="33" t="e">
        <f>+#REF!</f>
        <v>#REF!</v>
      </c>
      <c r="AE28" s="33" t="e">
        <f>+#REF!</f>
        <v>#REF!</v>
      </c>
      <c r="AF28" s="21"/>
      <c r="AG28" s="29" t="e">
        <f t="shared" si="5"/>
        <v>#REF!</v>
      </c>
    </row>
    <row r="29" spans="1:35" x14ac:dyDescent="0.25">
      <c r="B29" s="37" t="s">
        <v>220</v>
      </c>
      <c r="C29" s="33" t="e">
        <f>+#REF!</f>
        <v>#REF!</v>
      </c>
      <c r="D29" s="33" t="e">
        <f>+#REF!</f>
        <v>#REF!</v>
      </c>
      <c r="E29" s="33" t="e">
        <f>+#REF!</f>
        <v>#REF!</v>
      </c>
      <c r="F29" s="33" t="e">
        <f>+#REF!</f>
        <v>#REF!</v>
      </c>
      <c r="G29" s="33" t="e">
        <f>+#REF!</f>
        <v>#REF!</v>
      </c>
      <c r="H29" s="33" t="e">
        <f>+#REF!</f>
        <v>#REF!</v>
      </c>
      <c r="I29" s="33" t="e">
        <f>+#REF!</f>
        <v>#REF!</v>
      </c>
      <c r="J29" s="33" t="e">
        <f>+#REF!</f>
        <v>#REF!</v>
      </c>
      <c r="K29" s="33" t="e">
        <f>+#REF!</f>
        <v>#REF!</v>
      </c>
      <c r="L29" s="33" t="e">
        <f>+#REF!</f>
        <v>#REF!</v>
      </c>
      <c r="M29" s="33" t="e">
        <f>+#REF!</f>
        <v>#REF!</v>
      </c>
      <c r="N29" s="33" t="e">
        <f>+#REF!</f>
        <v>#REF!</v>
      </c>
      <c r="O29" s="33" t="e">
        <f>+#REF!</f>
        <v>#REF!</v>
      </c>
      <c r="P29" s="33" t="e">
        <f>+#REF!</f>
        <v>#REF!</v>
      </c>
      <c r="Q29" s="33" t="e">
        <f>+#REF!</f>
        <v>#REF!</v>
      </c>
      <c r="R29" s="33" t="e">
        <f>+#REF!</f>
        <v>#REF!</v>
      </c>
      <c r="S29" s="33" t="e">
        <f>+#REF!</f>
        <v>#REF!</v>
      </c>
      <c r="T29" s="33" t="e">
        <f>+#REF!</f>
        <v>#REF!</v>
      </c>
      <c r="U29" s="33" t="e">
        <f>+#REF!</f>
        <v>#REF!</v>
      </c>
      <c r="V29" s="33" t="e">
        <f>+#REF!</f>
        <v>#REF!</v>
      </c>
      <c r="W29" s="33" t="e">
        <f>+#REF!</f>
        <v>#REF!</v>
      </c>
      <c r="X29" s="33" t="e">
        <f>+#REF!</f>
        <v>#REF!</v>
      </c>
      <c r="Y29" s="33" t="e">
        <f>+#REF!</f>
        <v>#REF!</v>
      </c>
      <c r="Z29" s="33" t="e">
        <f>+#REF!</f>
        <v>#REF!</v>
      </c>
      <c r="AA29" s="33" t="e">
        <f>+#REF!</f>
        <v>#REF!</v>
      </c>
      <c r="AB29" s="33" t="e">
        <f>+#REF!</f>
        <v>#REF!</v>
      </c>
      <c r="AC29" s="33" t="e">
        <f>+#REF!</f>
        <v>#REF!</v>
      </c>
      <c r="AD29" s="33" t="e">
        <f>+#REF!</f>
        <v>#REF!</v>
      </c>
      <c r="AE29" s="33" t="e">
        <f>+#REF!</f>
        <v>#REF!</v>
      </c>
      <c r="AF29" s="21"/>
      <c r="AG29" s="29" t="e">
        <f t="shared" si="5"/>
        <v>#REF!</v>
      </c>
    </row>
    <row r="30" spans="1:35" x14ac:dyDescent="0.25">
      <c r="B30" s="37" t="s">
        <v>199</v>
      </c>
      <c r="C30" s="33" t="e">
        <f>+#REF!</f>
        <v>#REF!</v>
      </c>
      <c r="D30" s="33" t="e">
        <f>+#REF!</f>
        <v>#REF!</v>
      </c>
      <c r="E30" s="33" t="e">
        <f>+#REF!</f>
        <v>#REF!</v>
      </c>
      <c r="F30" s="33" t="e">
        <f>+#REF!</f>
        <v>#REF!</v>
      </c>
      <c r="G30" s="33" t="e">
        <f>+#REF!</f>
        <v>#REF!</v>
      </c>
      <c r="H30" s="33" t="e">
        <f>+#REF!</f>
        <v>#REF!</v>
      </c>
      <c r="I30" s="33" t="e">
        <f>+#REF!</f>
        <v>#REF!</v>
      </c>
      <c r="J30" s="33" t="e">
        <f>+#REF!</f>
        <v>#REF!</v>
      </c>
      <c r="K30" s="33" t="e">
        <f>+#REF!</f>
        <v>#REF!</v>
      </c>
      <c r="L30" s="33" t="e">
        <f>+#REF!</f>
        <v>#REF!</v>
      </c>
      <c r="M30" s="33" t="e">
        <f>+#REF!</f>
        <v>#REF!</v>
      </c>
      <c r="N30" s="33" t="e">
        <f>+#REF!</f>
        <v>#REF!</v>
      </c>
      <c r="O30" s="33" t="e">
        <f>+#REF!</f>
        <v>#REF!</v>
      </c>
      <c r="P30" s="33" t="e">
        <f>+#REF!</f>
        <v>#REF!</v>
      </c>
      <c r="Q30" s="33" t="e">
        <f>+#REF!</f>
        <v>#REF!</v>
      </c>
      <c r="R30" s="33" t="e">
        <f>+#REF!</f>
        <v>#REF!</v>
      </c>
      <c r="S30" s="33" t="e">
        <f>+#REF!</f>
        <v>#REF!</v>
      </c>
      <c r="T30" s="33" t="e">
        <f>+#REF!</f>
        <v>#REF!</v>
      </c>
      <c r="U30" s="33" t="e">
        <f>+#REF!</f>
        <v>#REF!</v>
      </c>
      <c r="V30" s="33" t="e">
        <f>+#REF!</f>
        <v>#REF!</v>
      </c>
      <c r="W30" s="33" t="e">
        <f>+#REF!</f>
        <v>#REF!</v>
      </c>
      <c r="X30" s="33" t="e">
        <f>+#REF!</f>
        <v>#REF!</v>
      </c>
      <c r="Y30" s="33" t="e">
        <f>+#REF!</f>
        <v>#REF!</v>
      </c>
      <c r="Z30" s="33" t="e">
        <f>+#REF!</f>
        <v>#REF!</v>
      </c>
      <c r="AA30" s="33" t="e">
        <f>+#REF!</f>
        <v>#REF!</v>
      </c>
      <c r="AB30" s="33" t="e">
        <f>+#REF!</f>
        <v>#REF!</v>
      </c>
      <c r="AC30" s="33" t="e">
        <f>+#REF!</f>
        <v>#REF!</v>
      </c>
      <c r="AD30" s="33" t="e">
        <f>+#REF!</f>
        <v>#REF!</v>
      </c>
      <c r="AE30" s="33" t="e">
        <f>+#REF!</f>
        <v>#REF!</v>
      </c>
      <c r="AF30" s="21"/>
      <c r="AG30" s="29" t="e">
        <f t="shared" si="5"/>
        <v>#REF!</v>
      </c>
    </row>
    <row r="31" spans="1:35" s="18" customFormat="1" x14ac:dyDescent="0.25">
      <c r="A31" s="40"/>
      <c r="B31" s="36" t="s">
        <v>195</v>
      </c>
      <c r="C31" s="32" t="e">
        <f>+C26+C27+C28+C30</f>
        <v>#REF!</v>
      </c>
      <c r="D31" s="32" t="e">
        <f t="shared" ref="D31:AE31" si="6">+D26+D27+D28+D30</f>
        <v>#REF!</v>
      </c>
      <c r="E31" s="32" t="e">
        <f t="shared" si="6"/>
        <v>#REF!</v>
      </c>
      <c r="F31" s="32" t="e">
        <f t="shared" si="6"/>
        <v>#REF!</v>
      </c>
      <c r="G31" s="32" t="e">
        <f t="shared" si="6"/>
        <v>#REF!</v>
      </c>
      <c r="H31" s="32" t="e">
        <f t="shared" si="6"/>
        <v>#REF!</v>
      </c>
      <c r="I31" s="32" t="e">
        <f t="shared" si="6"/>
        <v>#REF!</v>
      </c>
      <c r="J31" s="32" t="e">
        <f>+J26+J27+J28+J30</f>
        <v>#REF!</v>
      </c>
      <c r="K31" s="32" t="e">
        <f t="shared" si="6"/>
        <v>#REF!</v>
      </c>
      <c r="L31" s="32" t="e">
        <f t="shared" si="6"/>
        <v>#REF!</v>
      </c>
      <c r="M31" s="32" t="e">
        <f t="shared" si="6"/>
        <v>#REF!</v>
      </c>
      <c r="N31" s="32" t="e">
        <f t="shared" si="6"/>
        <v>#REF!</v>
      </c>
      <c r="O31" s="32" t="e">
        <f t="shared" si="6"/>
        <v>#REF!</v>
      </c>
      <c r="P31" s="32" t="e">
        <f t="shared" si="6"/>
        <v>#REF!</v>
      </c>
      <c r="Q31" s="32" t="e">
        <f t="shared" si="6"/>
        <v>#REF!</v>
      </c>
      <c r="R31" s="32" t="e">
        <f t="shared" si="6"/>
        <v>#REF!</v>
      </c>
      <c r="S31" s="32" t="e">
        <f t="shared" si="6"/>
        <v>#REF!</v>
      </c>
      <c r="T31" s="32" t="e">
        <f t="shared" si="6"/>
        <v>#REF!</v>
      </c>
      <c r="U31" s="32" t="e">
        <f t="shared" si="6"/>
        <v>#REF!</v>
      </c>
      <c r="V31" s="32" t="e">
        <f t="shared" si="6"/>
        <v>#REF!</v>
      </c>
      <c r="W31" s="32" t="e">
        <f t="shared" si="6"/>
        <v>#REF!</v>
      </c>
      <c r="X31" s="32" t="e">
        <f t="shared" si="6"/>
        <v>#REF!</v>
      </c>
      <c r="Y31" s="32" t="e">
        <f t="shared" si="6"/>
        <v>#REF!</v>
      </c>
      <c r="Z31" s="32" t="e">
        <f t="shared" si="6"/>
        <v>#REF!</v>
      </c>
      <c r="AA31" s="32" t="e">
        <f t="shared" si="6"/>
        <v>#REF!</v>
      </c>
      <c r="AB31" s="32" t="e">
        <f t="shared" si="6"/>
        <v>#REF!</v>
      </c>
      <c r="AC31" s="32" t="e">
        <f t="shared" si="6"/>
        <v>#REF!</v>
      </c>
      <c r="AD31" s="32" t="e">
        <f t="shared" si="6"/>
        <v>#REF!</v>
      </c>
      <c r="AE31" s="32" t="e">
        <f t="shared" si="6"/>
        <v>#REF!</v>
      </c>
      <c r="AF31" s="20"/>
      <c r="AG31" s="28" t="e">
        <f t="shared" ref="AG31:AG32" si="7">+(AE31/C31)-1</f>
        <v>#REF!</v>
      </c>
    </row>
    <row r="32" spans="1:35" s="18" customFormat="1" x14ac:dyDescent="0.25">
      <c r="A32" s="40"/>
      <c r="B32" s="36" t="s">
        <v>196</v>
      </c>
      <c r="C32" s="32" t="e">
        <f>+SUM(C26:C30)</f>
        <v>#REF!</v>
      </c>
      <c r="D32" s="32" t="e">
        <f t="shared" ref="D32:AE32" si="8">+SUM(D26:D30)</f>
        <v>#REF!</v>
      </c>
      <c r="E32" s="32" t="e">
        <f t="shared" si="8"/>
        <v>#REF!</v>
      </c>
      <c r="F32" s="32" t="e">
        <f t="shared" si="8"/>
        <v>#REF!</v>
      </c>
      <c r="G32" s="32" t="e">
        <f t="shared" si="8"/>
        <v>#REF!</v>
      </c>
      <c r="H32" s="32" t="e">
        <f t="shared" si="8"/>
        <v>#REF!</v>
      </c>
      <c r="I32" s="32" t="e">
        <f t="shared" si="8"/>
        <v>#REF!</v>
      </c>
      <c r="J32" s="32" t="e">
        <f t="shared" si="8"/>
        <v>#REF!</v>
      </c>
      <c r="K32" s="32" t="e">
        <f t="shared" si="8"/>
        <v>#REF!</v>
      </c>
      <c r="L32" s="32" t="e">
        <f t="shared" si="8"/>
        <v>#REF!</v>
      </c>
      <c r="M32" s="32" t="e">
        <f t="shared" si="8"/>
        <v>#REF!</v>
      </c>
      <c r="N32" s="32" t="e">
        <f t="shared" si="8"/>
        <v>#REF!</v>
      </c>
      <c r="O32" s="32" t="e">
        <f t="shared" si="8"/>
        <v>#REF!</v>
      </c>
      <c r="P32" s="32" t="e">
        <f t="shared" si="8"/>
        <v>#REF!</v>
      </c>
      <c r="Q32" s="32" t="e">
        <f t="shared" si="8"/>
        <v>#REF!</v>
      </c>
      <c r="R32" s="32" t="e">
        <f t="shared" si="8"/>
        <v>#REF!</v>
      </c>
      <c r="S32" s="32" t="e">
        <f t="shared" si="8"/>
        <v>#REF!</v>
      </c>
      <c r="T32" s="32" t="e">
        <f t="shared" si="8"/>
        <v>#REF!</v>
      </c>
      <c r="U32" s="32" t="e">
        <f t="shared" si="8"/>
        <v>#REF!</v>
      </c>
      <c r="V32" s="32" t="e">
        <f t="shared" si="8"/>
        <v>#REF!</v>
      </c>
      <c r="W32" s="32" t="e">
        <f t="shared" si="8"/>
        <v>#REF!</v>
      </c>
      <c r="X32" s="32" t="e">
        <f t="shared" si="8"/>
        <v>#REF!</v>
      </c>
      <c r="Y32" s="32" t="e">
        <f t="shared" si="8"/>
        <v>#REF!</v>
      </c>
      <c r="Z32" s="32" t="e">
        <f t="shared" si="8"/>
        <v>#REF!</v>
      </c>
      <c r="AA32" s="32" t="e">
        <f t="shared" si="8"/>
        <v>#REF!</v>
      </c>
      <c r="AB32" s="32" t="e">
        <f t="shared" si="8"/>
        <v>#REF!</v>
      </c>
      <c r="AC32" s="32" t="e">
        <f t="shared" si="8"/>
        <v>#REF!</v>
      </c>
      <c r="AD32" s="32" t="e">
        <f t="shared" si="8"/>
        <v>#REF!</v>
      </c>
      <c r="AE32" s="32" t="e">
        <f t="shared" si="8"/>
        <v>#REF!</v>
      </c>
      <c r="AF32" s="20"/>
      <c r="AG32" s="28" t="e">
        <f t="shared" si="7"/>
        <v>#REF!</v>
      </c>
    </row>
    <row r="33" spans="2:31" x14ac:dyDescent="0.25"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</row>
    <row r="34" spans="2:31" x14ac:dyDescent="0.25">
      <c r="B34" s="41" t="s">
        <v>211</v>
      </c>
      <c r="C34" s="25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</row>
    <row r="35" spans="2:31" x14ac:dyDescent="0.25">
      <c r="B35" s="42" t="s">
        <v>195</v>
      </c>
      <c r="C35" s="2" t="e">
        <f t="shared" ref="C35:AE35" si="9">+C14-C31</f>
        <v>#REF!</v>
      </c>
      <c r="D35" s="2" t="e">
        <f t="shared" si="9"/>
        <v>#REF!</v>
      </c>
      <c r="E35" s="2" t="e">
        <f t="shared" si="9"/>
        <v>#REF!</v>
      </c>
      <c r="F35" s="2" t="e">
        <f t="shared" si="9"/>
        <v>#REF!</v>
      </c>
      <c r="G35" s="2" t="e">
        <f t="shared" si="9"/>
        <v>#REF!</v>
      </c>
      <c r="H35" s="2" t="e">
        <f t="shared" si="9"/>
        <v>#REF!</v>
      </c>
      <c r="I35" s="2" t="e">
        <f t="shared" si="9"/>
        <v>#REF!</v>
      </c>
      <c r="J35" s="2" t="e">
        <f t="shared" si="9"/>
        <v>#REF!</v>
      </c>
      <c r="K35" s="2" t="e">
        <f t="shared" si="9"/>
        <v>#REF!</v>
      </c>
      <c r="L35" s="2" t="e">
        <f t="shared" si="9"/>
        <v>#REF!</v>
      </c>
      <c r="M35" s="2" t="e">
        <f t="shared" si="9"/>
        <v>#REF!</v>
      </c>
      <c r="N35" s="2" t="e">
        <f t="shared" si="9"/>
        <v>#REF!</v>
      </c>
      <c r="O35" s="2" t="e">
        <f t="shared" si="9"/>
        <v>#REF!</v>
      </c>
      <c r="P35" s="2" t="e">
        <f t="shared" si="9"/>
        <v>#REF!</v>
      </c>
      <c r="Q35" s="2" t="e">
        <f t="shared" si="9"/>
        <v>#REF!</v>
      </c>
      <c r="R35" s="2" t="e">
        <f t="shared" si="9"/>
        <v>#REF!</v>
      </c>
      <c r="S35" s="2" t="e">
        <f t="shared" si="9"/>
        <v>#REF!</v>
      </c>
      <c r="T35" s="2" t="e">
        <f t="shared" si="9"/>
        <v>#REF!</v>
      </c>
      <c r="U35" s="2" t="e">
        <f t="shared" si="9"/>
        <v>#REF!</v>
      </c>
      <c r="V35" s="2" t="e">
        <f t="shared" si="9"/>
        <v>#REF!</v>
      </c>
      <c r="W35" s="2" t="e">
        <f t="shared" si="9"/>
        <v>#REF!</v>
      </c>
      <c r="X35" s="2" t="e">
        <f t="shared" si="9"/>
        <v>#REF!</v>
      </c>
      <c r="Y35" s="2" t="e">
        <f t="shared" si="9"/>
        <v>#REF!</v>
      </c>
      <c r="Z35" s="2" t="e">
        <f t="shared" si="9"/>
        <v>#REF!</v>
      </c>
      <c r="AA35" s="2" t="e">
        <f t="shared" si="9"/>
        <v>#REF!</v>
      </c>
      <c r="AB35" s="2" t="e">
        <f t="shared" si="9"/>
        <v>#REF!</v>
      </c>
      <c r="AC35" s="2" t="e">
        <f t="shared" si="9"/>
        <v>#REF!</v>
      </c>
      <c r="AD35" s="2" t="e">
        <f t="shared" si="9"/>
        <v>#REF!</v>
      </c>
      <c r="AE35" s="2" t="e">
        <f t="shared" si="9"/>
        <v>#REF!</v>
      </c>
    </row>
    <row r="36" spans="2:31" x14ac:dyDescent="0.25">
      <c r="B36" s="42" t="s">
        <v>196</v>
      </c>
      <c r="C36" s="2" t="e">
        <f t="shared" ref="C36:AE36" si="10">+C15-C32</f>
        <v>#REF!</v>
      </c>
      <c r="D36" s="2" t="e">
        <f t="shared" si="10"/>
        <v>#REF!</v>
      </c>
      <c r="E36" s="2" t="e">
        <f t="shared" si="10"/>
        <v>#REF!</v>
      </c>
      <c r="F36" s="2" t="e">
        <f t="shared" si="10"/>
        <v>#REF!</v>
      </c>
      <c r="G36" s="2" t="e">
        <f t="shared" si="10"/>
        <v>#REF!</v>
      </c>
      <c r="H36" s="2" t="e">
        <f t="shared" si="10"/>
        <v>#REF!</v>
      </c>
      <c r="I36" s="2" t="e">
        <f t="shared" si="10"/>
        <v>#REF!</v>
      </c>
      <c r="J36" s="2" t="e">
        <f t="shared" si="10"/>
        <v>#REF!</v>
      </c>
      <c r="K36" s="2" t="e">
        <f t="shared" si="10"/>
        <v>#REF!</v>
      </c>
      <c r="L36" s="2" t="e">
        <f t="shared" si="10"/>
        <v>#REF!</v>
      </c>
      <c r="M36" s="2" t="e">
        <f t="shared" si="10"/>
        <v>#REF!</v>
      </c>
      <c r="N36" s="2" t="e">
        <f t="shared" si="10"/>
        <v>#REF!</v>
      </c>
      <c r="O36" s="2" t="e">
        <f t="shared" si="10"/>
        <v>#REF!</v>
      </c>
      <c r="P36" s="2" t="e">
        <f t="shared" si="10"/>
        <v>#REF!</v>
      </c>
      <c r="Q36" s="2" t="e">
        <f t="shared" si="10"/>
        <v>#REF!</v>
      </c>
      <c r="R36" s="2" t="e">
        <f t="shared" si="10"/>
        <v>#REF!</v>
      </c>
      <c r="S36" s="2" t="e">
        <f t="shared" si="10"/>
        <v>#REF!</v>
      </c>
      <c r="T36" s="2" t="e">
        <f t="shared" si="10"/>
        <v>#REF!</v>
      </c>
      <c r="U36" s="2" t="e">
        <f t="shared" si="10"/>
        <v>#REF!</v>
      </c>
      <c r="V36" s="2" t="e">
        <f t="shared" si="10"/>
        <v>#REF!</v>
      </c>
      <c r="W36" s="2" t="e">
        <f t="shared" si="10"/>
        <v>#REF!</v>
      </c>
      <c r="X36" s="2" t="e">
        <f t="shared" si="10"/>
        <v>#REF!</v>
      </c>
      <c r="Y36" s="2" t="e">
        <f t="shared" si="10"/>
        <v>#REF!</v>
      </c>
      <c r="Z36" s="2" t="e">
        <f t="shared" si="10"/>
        <v>#REF!</v>
      </c>
      <c r="AA36" s="2" t="e">
        <f t="shared" si="10"/>
        <v>#REF!</v>
      </c>
      <c r="AB36" s="2" t="e">
        <f t="shared" si="10"/>
        <v>#REF!</v>
      </c>
      <c r="AC36" s="2" t="e">
        <f t="shared" si="10"/>
        <v>#REF!</v>
      </c>
      <c r="AD36" s="2" t="e">
        <f t="shared" si="10"/>
        <v>#REF!</v>
      </c>
      <c r="AE36" s="2" t="e">
        <f t="shared" si="10"/>
        <v>#REF!</v>
      </c>
    </row>
  </sheetData>
  <conditionalFormatting sqref="C35:AE36">
    <cfRule type="cellIs" dxfId="0" priority="3" operator="equal">
      <formula>0</formula>
    </cfRule>
  </conditionalFormatting>
  <dataValidations disablePrompts="1" count="1">
    <dataValidation allowBlank="1" showInputMessage="1" showErrorMessage="1" sqref="B29" xr:uid="{F2C3E835-B39A-49A9-886A-732A81D8B583}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193CD964-3D1D-46D0-8140-30470E7FEE4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Resumen!C4:AE4</xm:f>
              <xm:sqref>AI4</xm:sqref>
            </x14:sparkline>
            <x14:sparkline>
              <xm:f>Resumen!C5:AE5</xm:f>
              <xm:sqref>AI5</xm:sqref>
            </x14:sparkline>
            <x14:sparkline>
              <xm:f>Resumen!C6:AE6</xm:f>
              <xm:sqref>AI6</xm:sqref>
            </x14:sparkline>
            <x14:sparkline>
              <xm:f>Resumen!C7:AE7</xm:f>
              <xm:sqref>AI7</xm:sqref>
            </x14:sparkline>
            <x14:sparkline>
              <xm:f>Resumen!C8:AE8</xm:f>
              <xm:sqref>AI8</xm:sqref>
            </x14:sparkline>
            <x14:sparkline>
              <xm:f>Resumen!C9:AE9</xm:f>
              <xm:sqref>AI9</xm:sqref>
            </x14:sparkline>
            <x14:sparkline>
              <xm:f>Resumen!C10:AE10</xm:f>
              <xm:sqref>AI10</xm:sqref>
            </x14:sparkline>
            <x14:sparkline>
              <xm:f>Resumen!C11:AE11</xm:f>
              <xm:sqref>AI11</xm:sqref>
            </x14:sparkline>
            <x14:sparkline>
              <xm:f>Resumen!C12:AE12</xm:f>
              <xm:sqref>AI12</xm:sqref>
            </x14:sparkline>
            <x14:sparkline>
              <xm:f>Resumen!C13:AE13</xm:f>
              <xm:sqref>AI13</xm:sqref>
            </x14:sparkline>
            <x14:sparkline>
              <xm:f>Resumen!C14:AE14</xm:f>
              <xm:sqref>AI14</xm:sqref>
            </x14:sparkline>
            <x14:sparkline>
              <xm:f>Resumen!C15:AE15</xm:f>
              <xm:sqref>AI15</xm:sqref>
            </x14:sparkline>
          </x14:sparklines>
        </x14:sparklineGroup>
        <x14:sparklineGroup displayEmptyCellsAs="gap" xr2:uid="{FA6DE7F1-F57C-402E-ABB4-DDB3A49438F7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Resumen!C26:AE26</xm:f>
              <xm:sqref>AI26</xm:sqref>
            </x14:sparkline>
            <x14:sparkline>
              <xm:f>Resumen!C27:AE27</xm:f>
              <xm:sqref>AI27</xm:sqref>
            </x14:sparkline>
            <x14:sparkline>
              <xm:f>Resumen!C28:AE28</xm:f>
              <xm:sqref>AI28</xm:sqref>
            </x14:sparkline>
            <x14:sparkline>
              <xm:f>Resumen!C29:AE29</xm:f>
              <xm:sqref>AI29</xm:sqref>
            </x14:sparkline>
            <x14:sparkline>
              <xm:f>Resumen!C30:AE30</xm:f>
              <xm:sqref>AI30</xm:sqref>
            </x14:sparkline>
            <x14:sparkline>
              <xm:f>Resumen!C31:AE31</xm:f>
              <xm:sqref>AI31</xm:sqref>
            </x14:sparkline>
            <x14:sparkline>
              <xm:f>Resumen!C32:AE32</xm:f>
              <xm:sqref>AI32</xm:sqref>
            </x14:sparkline>
          </x14:sparklines>
        </x14:sparklineGroup>
        <x14:sparklineGroup displayEmptyCellsAs="gap" xr2:uid="{CFEA2E92-5870-4FD1-BBE2-EAEF5EC44904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Resumen!C19:AE19</xm:f>
              <xm:sqref>AI19</xm:sqref>
            </x14:sparkline>
            <x14:sparkline>
              <xm:f>Resumen!C20:AE20</xm:f>
              <xm:sqref>AI20</xm:sqref>
            </x14:sparkline>
            <x14:sparkline>
              <xm:f>Resumen!C21:AE21</xm:f>
              <xm:sqref>AI21</xm:sqref>
            </x14:sparkline>
            <x14:sparkline>
              <xm:f>Resumen!C22:AE22</xm:f>
              <xm:sqref>AI22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PCG-PTG</vt:lpstr>
      <vt:lpstr>Resumen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 Cornejo Guajardo</dc:creator>
  <cp:lastModifiedBy>Dayrin Waleswska Gonzalez Estrada</cp:lastModifiedBy>
  <dcterms:created xsi:type="dcterms:W3CDTF">2014-12-15T15:20:37Z</dcterms:created>
  <dcterms:modified xsi:type="dcterms:W3CDTF">2024-01-11T20:52:24Z</dcterms:modified>
</cp:coreProperties>
</file>