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DIREX\"/>
    </mc:Choice>
  </mc:AlternateContent>
  <bookViews>
    <workbookView xWindow="0" yWindow="0" windowWidth="28800" windowHeight="12330"/>
  </bookViews>
  <sheets>
    <sheet name="REUNIONES" sheetId="1" r:id="rId1"/>
  </sheets>
  <externalReferences>
    <externalReference r:id="rId2"/>
  </externalReferences>
  <definedNames>
    <definedName name="_xlnm._FilterDatabase" localSheetId="0" hidden="1">REUNIONES!$A$1:$CY$6</definedName>
    <definedName name="_xlnm.Print_Area" localSheetId="0">REUNIONES!$A$1:$CZ$6</definedName>
    <definedName name="_xlnm.Print_Titles" localSheetId="0">REUNIONES!$1:$3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" i="1" l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L7" i="1"/>
  <c r="P4" i="1"/>
  <c r="T4" i="1"/>
  <c r="X4" i="1"/>
  <c r="AB4" i="1"/>
  <c r="AF4" i="1"/>
  <c r="AJ4" i="1"/>
  <c r="AK4" i="1"/>
  <c r="BA4" i="1" s="1"/>
  <c r="AL4" i="1"/>
  <c r="AM4" i="1"/>
  <c r="CU4" i="1" s="1"/>
  <c r="AR4" i="1"/>
  <c r="AV4" i="1"/>
  <c r="AZ4" i="1"/>
  <c r="BB4" i="1"/>
  <c r="BC4" i="1"/>
  <c r="BK4" i="1" s="1"/>
  <c r="BH4" i="1"/>
  <c r="BI4" i="1"/>
  <c r="BP4" i="1"/>
  <c r="BT4" i="1"/>
  <c r="BX4" i="1"/>
  <c r="CB4" i="1"/>
  <c r="CF4" i="1"/>
  <c r="CJ4" i="1"/>
  <c r="CN4" i="1"/>
  <c r="CR4" i="1"/>
  <c r="CT4" i="1"/>
  <c r="P5" i="1"/>
  <c r="T5" i="1"/>
  <c r="X5" i="1"/>
  <c r="AB5" i="1"/>
  <c r="AF5" i="1"/>
  <c r="AJ5" i="1"/>
  <c r="AK5" i="1"/>
  <c r="BA5" i="1" s="1"/>
  <c r="BI5" i="1" s="1"/>
  <c r="AL5" i="1"/>
  <c r="CT5" i="1" s="1"/>
  <c r="CX5" i="1" s="1"/>
  <c r="AM5" i="1"/>
  <c r="CU5" i="1" s="1"/>
  <c r="AR5" i="1"/>
  <c r="AV5" i="1"/>
  <c r="AZ5" i="1"/>
  <c r="BH5" i="1"/>
  <c r="BP5" i="1"/>
  <c r="BT5" i="1"/>
  <c r="BX5" i="1"/>
  <c r="CB5" i="1"/>
  <c r="CF5" i="1"/>
  <c r="CJ5" i="1"/>
  <c r="CN5" i="1"/>
  <c r="CR5" i="1"/>
  <c r="P6" i="1"/>
  <c r="T6" i="1"/>
  <c r="X6" i="1"/>
  <c r="AB6" i="1"/>
  <c r="AF6" i="1"/>
  <c r="AJ6" i="1"/>
  <c r="AK6" i="1"/>
  <c r="CS6" i="1" s="1"/>
  <c r="CW6" i="1" s="1"/>
  <c r="AL6" i="1"/>
  <c r="AM6" i="1"/>
  <c r="BC6" i="1" s="1"/>
  <c r="BK6" i="1" s="1"/>
  <c r="AR6" i="1"/>
  <c r="AV6" i="1"/>
  <c r="AZ6" i="1"/>
  <c r="BH6" i="1"/>
  <c r="BP6" i="1"/>
  <c r="BT6" i="1"/>
  <c r="BX6" i="1"/>
  <c r="CB6" i="1"/>
  <c r="CF6" i="1"/>
  <c r="CJ6" i="1"/>
  <c r="CN6" i="1"/>
  <c r="CR6" i="1"/>
  <c r="AN6" i="1" l="1"/>
  <c r="L6" i="1" s="1"/>
  <c r="CS4" i="1"/>
  <c r="BD4" i="1"/>
  <c r="AN4" i="1"/>
  <c r="CS5" i="1"/>
  <c r="CW5" i="1" s="1"/>
  <c r="CY5" i="1"/>
  <c r="BB6" i="1"/>
  <c r="BJ6" i="1" s="1"/>
  <c r="CT6" i="1"/>
  <c r="CX6" i="1" s="1"/>
  <c r="AN5" i="1"/>
  <c r="BA6" i="1"/>
  <c r="BC5" i="1"/>
  <c r="BK5" i="1" s="1"/>
  <c r="BB5" i="1"/>
  <c r="CY4" i="1"/>
  <c r="CU6" i="1"/>
  <c r="CY6" i="1" s="1"/>
  <c r="CX4" i="1"/>
  <c r="BJ4" i="1"/>
  <c r="BL4" i="1" s="1"/>
  <c r="CZ6" i="1" l="1"/>
  <c r="CZ5" i="1"/>
  <c r="CW4" i="1"/>
  <c r="CV4" i="1"/>
  <c r="CV5" i="1"/>
  <c r="L4" i="1"/>
  <c r="BI6" i="1"/>
  <c r="BL6" i="1" s="1"/>
  <c r="BD6" i="1"/>
  <c r="BD5" i="1"/>
  <c r="BJ5" i="1"/>
  <c r="BL5" i="1" s="1"/>
  <c r="CV6" i="1"/>
  <c r="L5" i="1"/>
  <c r="CZ4" i="1" l="1"/>
</calcChain>
</file>

<file path=xl/sharedStrings.xml><?xml version="1.0" encoding="utf-8"?>
<sst xmlns="http://schemas.openxmlformats.org/spreadsheetml/2006/main" count="346" uniqueCount="56">
  <si>
    <t>MINISTERIO DE RELACIONES EXTERIORES</t>
  </si>
  <si>
    <t>GUATEMALA</t>
  </si>
  <si>
    <t>MARZO</t>
  </si>
  <si>
    <t>REUNIÓN</t>
  </si>
  <si>
    <t>VICEPRESIDENTA</t>
  </si>
  <si>
    <t>PORTA HOTEL ANTIGUA</t>
  </si>
  <si>
    <t>ANTIGUA GUATEMALA</t>
  </si>
  <si>
    <t>SACATEPÉQUEZ</t>
  </si>
  <si>
    <t>REDVET DEL DEPARTAMENTO DE SACATEPÉQUEZ, PLAN LOCAL E PREVENCIÓN DE LA ESNNA EN VT</t>
  </si>
  <si>
    <t>REDVET</t>
  </si>
  <si>
    <t>PALACIO NACIONAL DE LA CULTURA</t>
  </si>
  <si>
    <t>FEBRERO</t>
  </si>
  <si>
    <t>LANZAMIENTO DE LA ESTRATEGIA DE PREVENCIÓN DE LA EXPLOTACIÓN SEXUAL EN LÍNEA MODO DIGITAL</t>
  </si>
  <si>
    <t>LANZAMIENTO</t>
  </si>
  <si>
    <t>TOTAL</t>
  </si>
  <si>
    <t>NINGUNA</t>
  </si>
  <si>
    <t>OTROS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</si>
  <si>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</si>
  <si>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</si>
  <si>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</si>
  <si>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</si>
  <si>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</si>
  <si>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</si>
  <si>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</si>
  <si>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</si>
  <si>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</si>
  <si>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</si>
  <si>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</si>
  <si>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</si>
  <si>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</si>
  <si>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</si>
  <si>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</si>
  <si>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</si>
  <si>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</si>
  <si>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</si>
  <si>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</si>
  <si>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</si>
  <si>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</si>
  <si>
    <t>MESA DE TRABAJO</t>
  </si>
  <si>
    <t>ENTIDADES PARTICIPANTES</t>
  </si>
  <si>
    <t>LUGAR</t>
  </si>
  <si>
    <t>MUNICIPIO</t>
  </si>
  <si>
    <t>DEPARTAMENTO</t>
  </si>
  <si>
    <t>MES</t>
  </si>
  <si>
    <t>FECHA</t>
  </si>
  <si>
    <t>NOMBRE</t>
  </si>
  <si>
    <t>TIPO DE ACTIVIDAD</t>
  </si>
  <si>
    <t>No. MENSUAL</t>
  </si>
  <si>
    <t>No.</t>
  </si>
  <si>
    <t>Comisión Intersectorial de Tecnologías de Información y Comunicación</t>
  </si>
  <si>
    <t>Mesa Nacional para la Prevención y Protección de Niños, Niñas y Adolescentes contra la Explotación Sexual en actividades relacionadas en viajes y turismo</t>
  </si>
  <si>
    <t>INSTITUCIONES VARIAS</t>
  </si>
  <si>
    <t>FEMENINO</t>
  </si>
  <si>
    <t>MASCULINO</t>
  </si>
  <si>
    <t>Última línea</t>
  </si>
  <si>
    <t>REUNIÓN NÚMERO 1-2025 DE LA MESA NACIONAL PARA LA PREVENCIÓN Y PROTECCIÓN DE NIÑOS, NIÑAS Y ADOLESCENTES EN ACTIVIDADES RELACIONADAS CON VIAJES Y TURISMO MENACESNNA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</si>
</sst>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REX%20-%20CUA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GENERAL"/>
      <sheetName val="CAPACITACIONES Y ASESORÍAS"/>
      <sheetName val="ITEM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7"/>
  <sheetViews>
    <sheetView showGridLines="0" tabSelected="1" zoomScaleNormal="100" zoomScaleSheetLayoutView="100" zoomScalePageLayoutView="49" workbookViewId="0">
      <selection activeCell="D7" sqref="D7"/>
    </sheetView>
  </sheetViews>
  <sheetFormatPr baseColWidth="10" defaultRowHeight="15" x14ac:dyDescent="0.25"/>
  <cols>
    <col min="1" max="1" width="5.7109375" customWidth="1"/>
    <col min="2" max="2" width="16.5703125" customWidth="1"/>
    <col min="3" max="3" width="20.7109375" customWidth="1"/>
    <col min="4" max="4" width="50.7109375" customWidth="1"/>
    <col min="5" max="6" width="15.85546875" customWidth="1"/>
    <col min="7" max="7" width="23" customWidth="1"/>
    <col min="8" max="9" width="30.7109375" customWidth="1"/>
    <col min="10" max="10" width="17" bestFit="1" customWidth="1"/>
    <col min="11" max="11" width="38.5703125" bestFit="1" customWidth="1"/>
    <col min="12" max="12" width="6.85546875" bestFit="1" customWidth="1"/>
    <col min="13" max="16" width="5.7109375" customWidth="1"/>
    <col min="17" max="17" width="6.140625" bestFit="1" customWidth="1"/>
    <col min="18" max="19" width="5.7109375" customWidth="1"/>
    <col min="20" max="22" width="6.140625" bestFit="1" customWidth="1"/>
    <col min="23" max="23" width="5.7109375" customWidth="1"/>
    <col min="24" max="24" width="6.28515625" bestFit="1" customWidth="1"/>
    <col min="25" max="36" width="5.7109375" customWidth="1"/>
    <col min="37" max="37" width="6.140625" bestFit="1" customWidth="1"/>
    <col min="38" max="38" width="6.28515625" bestFit="1" customWidth="1"/>
    <col min="39" max="39" width="5.7109375" customWidth="1"/>
    <col min="40" max="40" width="6.7109375" bestFit="1" customWidth="1"/>
    <col min="41" max="52" width="5.7109375" customWidth="1"/>
    <col min="53" max="53" width="6.7109375" bestFit="1" customWidth="1"/>
    <col min="54" max="54" width="6.42578125" bestFit="1" customWidth="1"/>
    <col min="55" max="55" width="5.7109375" customWidth="1"/>
    <col min="56" max="56" width="6.85546875" bestFit="1" customWidth="1"/>
    <col min="57" max="60" width="5.7109375" customWidth="1"/>
    <col min="61" max="61" width="6.140625" bestFit="1" customWidth="1"/>
    <col min="62" max="62" width="6.28515625" bestFit="1" customWidth="1"/>
    <col min="63" max="63" width="5.7109375" customWidth="1"/>
    <col min="64" max="64" width="6.85546875" bestFit="1" customWidth="1"/>
    <col min="65" max="96" width="5.7109375" customWidth="1"/>
    <col min="97" max="97" width="7" bestFit="1" customWidth="1"/>
    <col min="98" max="98" width="6.28515625" bestFit="1" customWidth="1"/>
    <col min="99" max="99" width="5.7109375" customWidth="1"/>
    <col min="100" max="100" width="6.7109375" bestFit="1" customWidth="1"/>
    <col min="101" max="101" width="6.140625" bestFit="1" customWidth="1"/>
    <col min="102" max="102" width="6.28515625" bestFit="1" customWidth="1"/>
    <col min="103" max="103" width="5.7109375" customWidth="1"/>
    <col min="104" max="104" width="6.85546875" bestFit="1" customWidth="1"/>
  </cols>
  <sheetData>
    <row r="1" spans="1:104" x14ac:dyDescent="0.25">
      <c r="A1" t="s">
        <v>48</v>
      </c>
      <c r="B1" t="s">
        <v>47</v>
      </c>
      <c r="C1" t="s">
        <v>46</v>
      </c>
      <c r="D1" t="s">
        <v>45</v>
      </c>
      <c r="E1" t="s">
        <v>44</v>
      </c>
      <c r="F1" t="s">
        <v>43</v>
      </c>
      <c r="G1" t="s">
        <v>42</v>
      </c>
      <c r="H1" t="s">
        <v>41</v>
      </c>
      <c r="I1" t="s">
        <v>40</v>
      </c>
      <c r="J1" t="s">
        <v>39</v>
      </c>
      <c r="K1" t="s">
        <v>38</v>
      </c>
      <c r="L1" t="s">
        <v>14</v>
      </c>
      <c r="M1" t="s">
        <v>37</v>
      </c>
      <c r="N1" t="s">
        <v>37</v>
      </c>
      <c r="O1" t="s">
        <v>37</v>
      </c>
      <c r="P1" t="s">
        <v>37</v>
      </c>
      <c r="Q1" t="s">
        <v>37</v>
      </c>
      <c r="R1" t="s">
        <v>37</v>
      </c>
      <c r="S1" t="s">
        <v>37</v>
      </c>
      <c r="T1" t="s">
        <v>37</v>
      </c>
      <c r="U1" t="s">
        <v>37</v>
      </c>
      <c r="V1" t="s">
        <v>37</v>
      </c>
      <c r="W1" t="s">
        <v>37</v>
      </c>
      <c r="X1" t="s">
        <v>37</v>
      </c>
      <c r="Y1" t="s">
        <v>37</v>
      </c>
      <c r="Z1" t="s">
        <v>37</v>
      </c>
      <c r="AA1" t="s">
        <v>37</v>
      </c>
      <c r="AB1" t="s">
        <v>37</v>
      </c>
      <c r="AC1" t="s">
        <v>37</v>
      </c>
      <c r="AD1" t="s">
        <v>37</v>
      </c>
      <c r="AE1" t="s">
        <v>37</v>
      </c>
      <c r="AF1" t="s">
        <v>37</v>
      </c>
      <c r="AG1" t="s">
        <v>37</v>
      </c>
      <c r="AH1" t="s">
        <v>37</v>
      </c>
      <c r="AI1" t="s">
        <v>37</v>
      </c>
      <c r="AJ1" t="s">
        <v>37</v>
      </c>
      <c r="AK1" t="s">
        <v>37</v>
      </c>
      <c r="AL1" t="s">
        <v>37</v>
      </c>
      <c r="AM1" t="s">
        <v>37</v>
      </c>
      <c r="AN1" t="s">
        <v>37</v>
      </c>
      <c r="AO1" t="s">
        <v>36</v>
      </c>
      <c r="AP1" t="s">
        <v>36</v>
      </c>
      <c r="AQ1" t="s">
        <v>36</v>
      </c>
      <c r="AR1" t="s">
        <v>36</v>
      </c>
      <c r="AS1" t="s">
        <v>36</v>
      </c>
      <c r="AT1" t="s">
        <v>36</v>
      </c>
      <c r="AU1" t="s">
        <v>36</v>
      </c>
      <c r="AV1" t="s">
        <v>36</v>
      </c>
      <c r="AW1" t="s">
        <v>36</v>
      </c>
      <c r="AX1" t="s">
        <v>36</v>
      </c>
      <c r="AY1" t="s">
        <v>36</v>
      </c>
      <c r="AZ1" t="s">
        <v>36</v>
      </c>
      <c r="BA1" t="s">
        <v>36</v>
      </c>
      <c r="BB1" t="s">
        <v>36</v>
      </c>
      <c r="BC1" t="s">
        <v>36</v>
      </c>
      <c r="BD1" t="s">
        <v>36</v>
      </c>
      <c r="BE1" t="s">
        <v>36</v>
      </c>
      <c r="BF1" t="s">
        <v>36</v>
      </c>
      <c r="BG1" t="s">
        <v>36</v>
      </c>
      <c r="BH1" t="s">
        <v>36</v>
      </c>
      <c r="BI1" t="s">
        <v>36</v>
      </c>
      <c r="BJ1" t="s">
        <v>36</v>
      </c>
      <c r="BK1" t="s">
        <v>36</v>
      </c>
      <c r="BL1" t="s">
        <v>36</v>
      </c>
      <c r="BM1" t="s">
        <v>35</v>
      </c>
      <c r="BN1" t="s">
        <v>35</v>
      </c>
      <c r="BO1" t="s">
        <v>35</v>
      </c>
      <c r="BP1" t="s">
        <v>35</v>
      </c>
      <c r="BQ1" t="s">
        <v>35</v>
      </c>
      <c r="BR1" t="s">
        <v>35</v>
      </c>
      <c r="BS1" t="s">
        <v>35</v>
      </c>
      <c r="BT1" t="s">
        <v>35</v>
      </c>
      <c r="BU1" t="s">
        <v>35</v>
      </c>
      <c r="BV1" t="s">
        <v>35</v>
      </c>
      <c r="BW1" t="s">
        <v>35</v>
      </c>
      <c r="BX1" t="s">
        <v>35</v>
      </c>
      <c r="BY1" t="s">
        <v>35</v>
      </c>
      <c r="BZ1" t="s">
        <v>35</v>
      </c>
      <c r="CA1" t="s">
        <v>35</v>
      </c>
      <c r="CB1" t="s">
        <v>35</v>
      </c>
      <c r="CC1" t="s">
        <v>35</v>
      </c>
      <c r="CD1" t="s">
        <v>35</v>
      </c>
      <c r="CE1" t="s">
        <v>35</v>
      </c>
      <c r="CF1" t="s">
        <v>35</v>
      </c>
      <c r="CG1" t="s">
        <v>35</v>
      </c>
      <c r="CH1" t="s">
        <v>35</v>
      </c>
      <c r="CI1" t="s">
        <v>35</v>
      </c>
      <c r="CJ1" t="s">
        <v>35</v>
      </c>
      <c r="CK1" t="s">
        <v>35</v>
      </c>
      <c r="CL1" t="s">
        <v>35</v>
      </c>
      <c r="CM1" t="s">
        <v>35</v>
      </c>
      <c r="CN1" t="s">
        <v>35</v>
      </c>
      <c r="CO1" t="s">
        <v>35</v>
      </c>
      <c r="CP1" t="s">
        <v>35</v>
      </c>
      <c r="CQ1" t="s">
        <v>35</v>
      </c>
      <c r="CR1" t="s">
        <v>35</v>
      </c>
      <c r="CS1" t="s">
        <v>35</v>
      </c>
      <c r="CT1" t="s">
        <v>35</v>
      </c>
      <c r="CU1" t="s">
        <v>35</v>
      </c>
      <c r="CV1" t="s">
        <v>35</v>
      </c>
      <c r="CW1" t="s">
        <v>35</v>
      </c>
      <c r="CX1" t="s">
        <v>35</v>
      </c>
      <c r="CY1" t="s">
        <v>35</v>
      </c>
      <c r="CZ1" t="s">
        <v>35</v>
      </c>
    </row>
    <row r="2" spans="1:104" x14ac:dyDescent="0.25">
      <c r="A2" t="s">
        <v>48</v>
      </c>
      <c r="B2" t="s">
        <v>47</v>
      </c>
      <c r="C2" t="s">
        <v>46</v>
      </c>
      <c r="D2" t="s">
        <v>45</v>
      </c>
      <c r="E2" t="s">
        <v>44</v>
      </c>
      <c r="F2" t="s">
        <v>43</v>
      </c>
      <c r="G2" t="s">
        <v>42</v>
      </c>
      <c r="H2" t="s">
        <v>41</v>
      </c>
      <c r="I2" t="s">
        <v>40</v>
      </c>
      <c r="J2" t="s">
        <v>39</v>
      </c>
      <c r="K2" t="s">
        <v>38</v>
      </c>
      <c r="L2" t="s">
        <v>14</v>
      </c>
      <c r="M2" t="s">
        <v>34</v>
      </c>
      <c r="N2" t="s">
        <v>34</v>
      </c>
      <c r="O2" t="s">
        <v>34</v>
      </c>
      <c r="P2" t="s">
        <v>34</v>
      </c>
      <c r="Q2" t="s">
        <v>33</v>
      </c>
      <c r="R2" t="s">
        <v>33</v>
      </c>
      <c r="S2" t="s">
        <v>33</v>
      </c>
      <c r="T2" t="s">
        <v>33</v>
      </c>
      <c r="U2" t="s">
        <v>32</v>
      </c>
      <c r="V2" t="s">
        <v>32</v>
      </c>
      <c r="W2" t="s">
        <v>32</v>
      </c>
      <c r="X2" t="s">
        <v>32</v>
      </c>
      <c r="Y2" t="s">
        <v>31</v>
      </c>
      <c r="Z2" t="s">
        <v>31</v>
      </c>
      <c r="AA2" t="s">
        <v>31</v>
      </c>
      <c r="AB2" t="s">
        <v>31</v>
      </c>
      <c r="AC2" t="s">
        <v>30</v>
      </c>
      <c r="AD2" t="s">
        <v>30</v>
      </c>
      <c r="AE2" t="s">
        <v>30</v>
      </c>
      <c r="AF2" t="s">
        <v>30</v>
      </c>
      <c r="AG2" t="s">
        <v>29</v>
      </c>
      <c r="AH2" t="s">
        <v>29</v>
      </c>
      <c r="AI2" t="s">
        <v>29</v>
      </c>
      <c r="AJ2" t="s">
        <v>29</v>
      </c>
      <c r="AK2" t="s">
        <v>14</v>
      </c>
      <c r="AL2" t="s">
        <v>14</v>
      </c>
      <c r="AM2" t="s">
        <v>14</v>
      </c>
      <c r="AN2" t="s">
        <v>14</v>
      </c>
      <c r="AO2" t="s">
        <v>28</v>
      </c>
      <c r="AP2" t="s">
        <v>28</v>
      </c>
      <c r="AQ2" t="s">
        <v>28</v>
      </c>
      <c r="AR2" t="s">
        <v>28</v>
      </c>
      <c r="AS2" t="s">
        <v>27</v>
      </c>
      <c r="AT2" t="s">
        <v>27</v>
      </c>
      <c r="AU2" t="s">
        <v>27</v>
      </c>
      <c r="AV2" t="s">
        <v>27</v>
      </c>
      <c r="AW2" t="s">
        <v>26</v>
      </c>
      <c r="AX2" t="s">
        <v>26</v>
      </c>
      <c r="AY2" t="s">
        <v>26</v>
      </c>
      <c r="AZ2" t="s">
        <v>26</v>
      </c>
      <c r="BA2" t="s">
        <v>25</v>
      </c>
      <c r="BB2" t="s">
        <v>25</v>
      </c>
      <c r="BC2" t="s">
        <v>25</v>
      </c>
      <c r="BD2" t="s">
        <v>25</v>
      </c>
      <c r="BE2" t="s">
        <v>24</v>
      </c>
      <c r="BF2" t="s">
        <v>24</v>
      </c>
      <c r="BG2" t="s">
        <v>24</v>
      </c>
      <c r="BH2" t="s">
        <v>24</v>
      </c>
      <c r="BI2" t="s">
        <v>14</v>
      </c>
      <c r="BJ2" t="s">
        <v>14</v>
      </c>
      <c r="BK2" t="s">
        <v>14</v>
      </c>
      <c r="BL2" t="s">
        <v>14</v>
      </c>
      <c r="BM2" t="s">
        <v>23</v>
      </c>
      <c r="BN2" t="s">
        <v>23</v>
      </c>
      <c r="BO2" t="s">
        <v>23</v>
      </c>
      <c r="BP2" t="s">
        <v>23</v>
      </c>
      <c r="BQ2" t="s">
        <v>22</v>
      </c>
      <c r="BR2" t="s">
        <v>22</v>
      </c>
      <c r="BS2" t="s">
        <v>22</v>
      </c>
      <c r="BT2" t="s">
        <v>22</v>
      </c>
      <c r="BU2" t="s">
        <v>21</v>
      </c>
      <c r="BV2" t="s">
        <v>21</v>
      </c>
      <c r="BW2" t="s">
        <v>21</v>
      </c>
      <c r="BX2" t="s">
        <v>21</v>
      </c>
      <c r="BY2" t="s">
        <v>20</v>
      </c>
      <c r="BZ2" t="s">
        <v>20</v>
      </c>
      <c r="CA2" t="s">
        <v>20</v>
      </c>
      <c r="CB2" t="s">
        <v>20</v>
      </c>
      <c r="CC2" t="s">
        <v>19</v>
      </c>
      <c r="CD2" t="s">
        <v>19</v>
      </c>
      <c r="CE2" t="s">
        <v>19</v>
      </c>
      <c r="CF2" t="s">
        <v>19</v>
      </c>
      <c r="CG2" t="s">
        <v>18</v>
      </c>
      <c r="CH2" t="s">
        <v>18</v>
      </c>
      <c r="CI2" t="s">
        <v>18</v>
      </c>
      <c r="CJ2" t="s">
        <v>18</v>
      </c>
      <c r="CK2" t="s">
        <v>17</v>
      </c>
      <c r="CL2" t="s">
        <v>17</v>
      </c>
      <c r="CM2" t="s">
        <v>17</v>
      </c>
      <c r="CN2" t="s">
        <v>17</v>
      </c>
      <c r="CO2" t="s">
        <v>16</v>
      </c>
      <c r="CP2" t="s">
        <v>16</v>
      </c>
      <c r="CQ2" t="s">
        <v>16</v>
      </c>
      <c r="CR2" t="s">
        <v>16</v>
      </c>
      <c r="CS2" t="s">
        <v>15</v>
      </c>
      <c r="CT2" t="s">
        <v>15</v>
      </c>
      <c r="CU2" t="s">
        <v>15</v>
      </c>
      <c r="CV2" t="s">
        <v>15</v>
      </c>
      <c r="CW2" t="s">
        <v>14</v>
      </c>
      <c r="CX2" t="s">
        <v>14</v>
      </c>
      <c r="CY2" t="s">
        <v>14</v>
      </c>
      <c r="CZ2" t="s">
        <v>14</v>
      </c>
    </row>
    <row r="3" spans="1:104" x14ac:dyDescent="0.25">
      <c r="A3" t="s">
        <v>48</v>
      </c>
      <c r="B3" t="s">
        <v>47</v>
      </c>
      <c r="C3" t="s">
        <v>46</v>
      </c>
      <c r="D3" t="s">
        <v>45</v>
      </c>
      <c r="E3" t="s">
        <v>44</v>
      </c>
      <c r="F3" t="s">
        <v>43</v>
      </c>
      <c r="G3" t="s">
        <v>42</v>
      </c>
      <c r="H3" t="s">
        <v>41</v>
      </c>
      <c r="I3" t="s">
        <v>40</v>
      </c>
      <c r="J3" t="s">
        <v>39</v>
      </c>
      <c r="K3" t="s">
        <v>38</v>
      </c>
      <c r="M3" t="s">
        <v>52</v>
      </c>
      <c r="N3" t="s">
        <v>53</v>
      </c>
      <c r="O3" t="s">
        <v>16</v>
      </c>
      <c r="P3" t="s">
        <v>14</v>
      </c>
      <c r="Q3" t="s">
        <v>52</v>
      </c>
      <c r="R3" t="s">
        <v>53</v>
      </c>
      <c r="S3" t="s">
        <v>16</v>
      </c>
      <c r="T3" t="s">
        <v>14</v>
      </c>
      <c r="U3" t="s">
        <v>52</v>
      </c>
      <c r="V3" t="s">
        <v>53</v>
      </c>
      <c r="W3" t="s">
        <v>16</v>
      </c>
      <c r="X3" t="s">
        <v>14</v>
      </c>
      <c r="Y3" t="s">
        <v>52</v>
      </c>
      <c r="Z3" t="s">
        <v>53</v>
      </c>
      <c r="AA3" t="s">
        <v>16</v>
      </c>
      <c r="AB3" t="s">
        <v>14</v>
      </c>
      <c r="AC3" t="s">
        <v>52</v>
      </c>
      <c r="AD3" t="s">
        <v>53</v>
      </c>
      <c r="AE3" t="s">
        <v>16</v>
      </c>
      <c r="AF3" t="s">
        <v>14</v>
      </c>
      <c r="AG3" t="s">
        <v>52</v>
      </c>
      <c r="AH3" t="s">
        <v>53</v>
      </c>
      <c r="AI3" t="s">
        <v>16</v>
      </c>
      <c r="AJ3" t="s">
        <v>14</v>
      </c>
      <c r="AK3" t="s">
        <v>52</v>
      </c>
      <c r="AL3" t="s">
        <v>53</v>
      </c>
      <c r="AM3" t="s">
        <v>16</v>
      </c>
      <c r="AN3" t="s">
        <v>14</v>
      </c>
      <c r="AO3" t="s">
        <v>52</v>
      </c>
      <c r="AP3" t="s">
        <v>53</v>
      </c>
      <c r="AQ3" t="s">
        <v>16</v>
      </c>
      <c r="AR3" t="s">
        <v>14</v>
      </c>
      <c r="AS3" t="s">
        <v>52</v>
      </c>
      <c r="AT3" t="s">
        <v>53</v>
      </c>
      <c r="AU3" t="s">
        <v>16</v>
      </c>
      <c r="AV3" t="s">
        <v>14</v>
      </c>
      <c r="AW3" t="s">
        <v>52</v>
      </c>
      <c r="AX3" t="s">
        <v>53</v>
      </c>
      <c r="AY3" t="s">
        <v>16</v>
      </c>
      <c r="AZ3" t="s">
        <v>14</v>
      </c>
      <c r="BA3" t="s">
        <v>52</v>
      </c>
      <c r="BB3" t="s">
        <v>53</v>
      </c>
      <c r="BC3" t="s">
        <v>16</v>
      </c>
      <c r="BD3" t="s">
        <v>14</v>
      </c>
      <c r="BE3" t="s">
        <v>52</v>
      </c>
      <c r="BF3" t="s">
        <v>53</v>
      </c>
      <c r="BG3" t="s">
        <v>16</v>
      </c>
      <c r="BH3" t="s">
        <v>14</v>
      </c>
      <c r="BI3" t="s">
        <v>52</v>
      </c>
      <c r="BJ3" t="s">
        <v>53</v>
      </c>
      <c r="BK3" t="s">
        <v>16</v>
      </c>
      <c r="BL3" t="s">
        <v>14</v>
      </c>
      <c r="BM3" t="s">
        <v>52</v>
      </c>
      <c r="BN3" t="s">
        <v>53</v>
      </c>
      <c r="BO3" t="s">
        <v>16</v>
      </c>
      <c r="BP3" t="s">
        <v>14</v>
      </c>
      <c r="BQ3" t="s">
        <v>52</v>
      </c>
      <c r="BR3" t="s">
        <v>53</v>
      </c>
      <c r="BS3" t="s">
        <v>16</v>
      </c>
      <c r="BT3" t="s">
        <v>14</v>
      </c>
      <c r="BU3" t="s">
        <v>52</v>
      </c>
      <c r="BV3" t="s">
        <v>53</v>
      </c>
      <c r="BW3" t="s">
        <v>16</v>
      </c>
      <c r="BX3" t="s">
        <v>14</v>
      </c>
      <c r="BY3" t="s">
        <v>52</v>
      </c>
      <c r="BZ3" t="s">
        <v>53</v>
      </c>
      <c r="CA3" t="s">
        <v>16</v>
      </c>
      <c r="CB3" t="s">
        <v>14</v>
      </c>
      <c r="CC3" t="s">
        <v>52</v>
      </c>
      <c r="CD3" t="s">
        <v>53</v>
      </c>
      <c r="CE3" t="s">
        <v>16</v>
      </c>
      <c r="CF3" t="s">
        <v>14</v>
      </c>
      <c r="CG3" t="s">
        <v>52</v>
      </c>
      <c r="CH3" t="s">
        <v>53</v>
      </c>
      <c r="CI3" t="s">
        <v>16</v>
      </c>
      <c r="CJ3" t="s">
        <v>14</v>
      </c>
      <c r="CK3" t="s">
        <v>52</v>
      </c>
      <c r="CL3" t="s">
        <v>53</v>
      </c>
      <c r="CM3" t="s">
        <v>16</v>
      </c>
      <c r="CN3" t="s">
        <v>14</v>
      </c>
      <c r="CO3" t="s">
        <v>52</v>
      </c>
      <c r="CP3" t="s">
        <v>53</v>
      </c>
      <c r="CQ3" t="s">
        <v>16</v>
      </c>
      <c r="CR3" t="s">
        <v>14</v>
      </c>
      <c r="CS3" t="s">
        <v>52</v>
      </c>
      <c r="CT3" t="s">
        <v>53</v>
      </c>
      <c r="CU3" t="s">
        <v>16</v>
      </c>
      <c r="CV3" t="s">
        <v>14</v>
      </c>
      <c r="CW3" t="s">
        <v>52</v>
      </c>
      <c r="CX3" t="s">
        <v>53</v>
      </c>
      <c r="CY3" t="s">
        <v>16</v>
      </c>
      <c r="CZ3" t="s">
        <v>14</v>
      </c>
    </row>
    <row r="4" spans="1:104" x14ac:dyDescent="0.25">
      <c r="A4">
        <v>1</v>
      </c>
      <c r="B4">
        <v>1</v>
      </c>
      <c r="C4" t="s">
        <v>13</v>
      </c>
      <c r="D4" t="s">
        <v>12</v>
      </c>
      <c r="E4">
        <v>19</v>
      </c>
      <c r="F4" t="s">
        <v>11</v>
      </c>
      <c r="G4" t="s">
        <v>1</v>
      </c>
      <c r="H4" t="s">
        <v>1</v>
      </c>
      <c r="I4" t="s">
        <v>10</v>
      </c>
      <c r="J4" t="s">
        <v>4</v>
      </c>
      <c r="K4" t="s">
        <v>49</v>
      </c>
      <c r="L4">
        <f>AN4</f>
        <v>81</v>
      </c>
      <c r="M4">
        <v>0</v>
      </c>
      <c r="N4">
        <v>0</v>
      </c>
      <c r="O4">
        <v>0</v>
      </c>
      <c r="P4">
        <f>SUM(M4:O4)</f>
        <v>0</v>
      </c>
      <c r="Q4">
        <v>0</v>
      </c>
      <c r="R4">
        <v>0</v>
      </c>
      <c r="S4">
        <v>0</v>
      </c>
      <c r="T4">
        <f>SUM(Q4:S4)</f>
        <v>0</v>
      </c>
      <c r="U4">
        <v>6</v>
      </c>
      <c r="V4">
        <v>3</v>
      </c>
      <c r="W4">
        <v>0</v>
      </c>
      <c r="X4">
        <f>SUM(U4:W4)</f>
        <v>9</v>
      </c>
      <c r="Y4">
        <v>6</v>
      </c>
      <c r="Z4">
        <v>2</v>
      </c>
      <c r="AA4">
        <v>0</v>
      </c>
      <c r="AB4">
        <f>SUM(Y4:AA4)</f>
        <v>8</v>
      </c>
      <c r="AC4">
        <v>31</v>
      </c>
      <c r="AD4">
        <v>22</v>
      </c>
      <c r="AE4">
        <v>0</v>
      </c>
      <c r="AF4">
        <f>SUM(AC4:AE4)</f>
        <v>53</v>
      </c>
      <c r="AG4">
        <v>6</v>
      </c>
      <c r="AH4">
        <v>5</v>
      </c>
      <c r="AI4">
        <v>0</v>
      </c>
      <c r="AJ4">
        <f>SUM(AG4:AI4)</f>
        <v>11</v>
      </c>
      <c r="AK4">
        <f t="shared" ref="AK4:AM6" si="0">SUM(M4,Q4,U4,Y4,AC4,AG4)</f>
        <v>49</v>
      </c>
      <c r="AL4">
        <f t="shared" si="0"/>
        <v>32</v>
      </c>
      <c r="AM4">
        <f t="shared" si="0"/>
        <v>0</v>
      </c>
      <c r="AN4">
        <f>SUM(AK4:AM4)</f>
        <v>81</v>
      </c>
      <c r="AO4">
        <v>4</v>
      </c>
      <c r="AP4">
        <v>2</v>
      </c>
      <c r="AQ4">
        <v>0</v>
      </c>
      <c r="AR4">
        <f>SUM(AO4:AQ4)</f>
        <v>6</v>
      </c>
      <c r="AS4">
        <v>0</v>
      </c>
      <c r="AT4">
        <v>0</v>
      </c>
      <c r="AU4">
        <v>0</v>
      </c>
      <c r="AV4">
        <f>SUM(AS4:AU4)</f>
        <v>0</v>
      </c>
      <c r="AW4">
        <v>0</v>
      </c>
      <c r="AX4">
        <v>0</v>
      </c>
      <c r="AY4">
        <v>0</v>
      </c>
      <c r="AZ4">
        <f>SUM(AW4:AY4)</f>
        <v>0</v>
      </c>
      <c r="BA4">
        <f t="shared" ref="BA4:BC6" si="1">AK4-AO4-AS4-AW4-BE4</f>
        <v>45</v>
      </c>
      <c r="BB4">
        <f t="shared" si="1"/>
        <v>29</v>
      </c>
      <c r="BC4">
        <f t="shared" si="1"/>
        <v>0</v>
      </c>
      <c r="BD4">
        <f>SUM(BA4:BC4)</f>
        <v>74</v>
      </c>
      <c r="BE4">
        <v>0</v>
      </c>
      <c r="BF4">
        <v>1</v>
      </c>
      <c r="BG4">
        <v>0</v>
      </c>
      <c r="BH4">
        <f>SUM(BE4:BG4)</f>
        <v>1</v>
      </c>
      <c r="BI4">
        <f t="shared" ref="BI4:BK6" si="2">SUM(AO4,AS4,AW4,BA4,BE4)</f>
        <v>49</v>
      </c>
      <c r="BJ4">
        <f t="shared" si="2"/>
        <v>32</v>
      </c>
      <c r="BK4">
        <f t="shared" si="2"/>
        <v>0</v>
      </c>
      <c r="BL4">
        <f>SUM(BI4:BK4)</f>
        <v>81</v>
      </c>
      <c r="BM4">
        <v>4</v>
      </c>
      <c r="BN4">
        <v>3</v>
      </c>
      <c r="BO4">
        <v>0</v>
      </c>
      <c r="BP4">
        <f>SUM(BM4:BO4)</f>
        <v>7</v>
      </c>
      <c r="BQ4">
        <v>0</v>
      </c>
      <c r="BR4">
        <v>1</v>
      </c>
      <c r="BS4">
        <v>0</v>
      </c>
      <c r="BT4">
        <f>SUM(BQ4:BS4)</f>
        <v>1</v>
      </c>
      <c r="BU4">
        <v>0</v>
      </c>
      <c r="BV4">
        <v>0</v>
      </c>
      <c r="BW4">
        <v>0</v>
      </c>
      <c r="BX4">
        <f>SUM(BU4:BW4)</f>
        <v>0</v>
      </c>
      <c r="BY4">
        <v>0</v>
      </c>
      <c r="BZ4">
        <v>0</v>
      </c>
      <c r="CA4">
        <v>0</v>
      </c>
      <c r="CB4">
        <f>SUM(BY4:CA4)</f>
        <v>0</v>
      </c>
      <c r="CC4">
        <v>0</v>
      </c>
      <c r="CD4">
        <v>0</v>
      </c>
      <c r="CE4">
        <v>0</v>
      </c>
      <c r="CF4">
        <f>SUM(CC4:CE4)</f>
        <v>0</v>
      </c>
      <c r="CG4">
        <v>0</v>
      </c>
      <c r="CH4">
        <v>0</v>
      </c>
      <c r="CI4">
        <v>0</v>
      </c>
      <c r="CJ4">
        <f>SUM(CG4:CI4)</f>
        <v>0</v>
      </c>
      <c r="CK4">
        <v>0</v>
      </c>
      <c r="CL4">
        <v>0</v>
      </c>
      <c r="CM4">
        <v>0</v>
      </c>
      <c r="CN4">
        <f>SUM(CK4:CM4)</f>
        <v>0</v>
      </c>
      <c r="CO4">
        <v>0</v>
      </c>
      <c r="CP4">
        <v>0</v>
      </c>
      <c r="CQ4">
        <v>0</v>
      </c>
      <c r="CR4">
        <f>SUM(CO4:CQ4)</f>
        <v>0</v>
      </c>
      <c r="CS4">
        <f t="shared" ref="CS4:CU6" si="3">AK4-BM4-BQ4-BU4-BY4-CC4-CG4-CK4-CO4</f>
        <v>45</v>
      </c>
      <c r="CT4">
        <f t="shared" si="3"/>
        <v>28</v>
      </c>
      <c r="CU4">
        <f t="shared" si="3"/>
        <v>0</v>
      </c>
      <c r="CV4">
        <f>SUM(CS4:CU4)</f>
        <v>73</v>
      </c>
      <c r="CW4">
        <f t="shared" ref="CW4:CY6" si="4">SUM(BM4,BQ4,BU4,BY4,CC4,CG4,CK4,CO4,CS4)</f>
        <v>49</v>
      </c>
      <c r="CX4">
        <f t="shared" si="4"/>
        <v>32</v>
      </c>
      <c r="CY4">
        <f t="shared" si="4"/>
        <v>0</v>
      </c>
      <c r="CZ4">
        <f>SUM(CW4:CY4)</f>
        <v>81</v>
      </c>
    </row>
    <row r="5" spans="1:104" x14ac:dyDescent="0.25">
      <c r="A5">
        <v>2</v>
      </c>
      <c r="B5">
        <v>2</v>
      </c>
      <c r="C5" t="s">
        <v>9</v>
      </c>
      <c r="D5" t="s">
        <v>8</v>
      </c>
      <c r="E5">
        <v>5</v>
      </c>
      <c r="F5" t="s">
        <v>2</v>
      </c>
      <c r="G5" t="s">
        <v>7</v>
      </c>
      <c r="H5" t="s">
        <v>6</v>
      </c>
      <c r="I5" t="s">
        <v>5</v>
      </c>
      <c r="J5" t="s">
        <v>4</v>
      </c>
      <c r="K5" t="s">
        <v>50</v>
      </c>
      <c r="L5">
        <f>AN5</f>
        <v>50</v>
      </c>
      <c r="M5">
        <v>0</v>
      </c>
      <c r="N5">
        <v>0</v>
      </c>
      <c r="O5">
        <v>0</v>
      </c>
      <c r="P5">
        <f>SUM(M5:O5)</f>
        <v>0</v>
      </c>
      <c r="Q5">
        <v>0</v>
      </c>
      <c r="R5">
        <v>0</v>
      </c>
      <c r="S5">
        <v>0</v>
      </c>
      <c r="T5">
        <f>SUM(Q5:S5)</f>
        <v>0</v>
      </c>
      <c r="U5">
        <v>0</v>
      </c>
      <c r="V5">
        <v>0</v>
      </c>
      <c r="W5">
        <v>0</v>
      </c>
      <c r="X5">
        <f>SUM(U5:W5)</f>
        <v>0</v>
      </c>
      <c r="Y5">
        <v>3</v>
      </c>
      <c r="Z5">
        <v>4</v>
      </c>
      <c r="AA5">
        <v>0</v>
      </c>
      <c r="AB5">
        <f>SUM(Y5:AA5)</f>
        <v>7</v>
      </c>
      <c r="AC5">
        <v>28</v>
      </c>
      <c r="AD5">
        <v>15</v>
      </c>
      <c r="AE5">
        <v>0</v>
      </c>
      <c r="AF5">
        <f>SUM(AC5:AE5)</f>
        <v>43</v>
      </c>
      <c r="AG5">
        <v>0</v>
      </c>
      <c r="AH5">
        <v>0</v>
      </c>
      <c r="AI5">
        <v>0</v>
      </c>
      <c r="AJ5">
        <f>SUM(AG5:AI5)</f>
        <v>0</v>
      </c>
      <c r="AK5">
        <f t="shared" si="0"/>
        <v>31</v>
      </c>
      <c r="AL5">
        <f t="shared" si="0"/>
        <v>19</v>
      </c>
      <c r="AM5">
        <f t="shared" si="0"/>
        <v>0</v>
      </c>
      <c r="AN5">
        <f>SUM(AK5:AM5)</f>
        <v>50</v>
      </c>
      <c r="AO5">
        <v>11</v>
      </c>
      <c r="AP5">
        <v>3</v>
      </c>
      <c r="AQ5">
        <v>0</v>
      </c>
      <c r="AR5">
        <f>SUM(AO5:AQ5)</f>
        <v>14</v>
      </c>
      <c r="AS5">
        <v>0</v>
      </c>
      <c r="AT5">
        <v>0</v>
      </c>
      <c r="AU5">
        <v>0</v>
      </c>
      <c r="AV5">
        <f>SUM(AS5:AU5)</f>
        <v>0</v>
      </c>
      <c r="AW5">
        <v>0</v>
      </c>
      <c r="AX5">
        <v>0</v>
      </c>
      <c r="AY5">
        <v>0</v>
      </c>
      <c r="AZ5">
        <f>SUM(AW5:AY5)</f>
        <v>0</v>
      </c>
      <c r="BA5">
        <f t="shared" si="1"/>
        <v>20</v>
      </c>
      <c r="BB5">
        <f t="shared" si="1"/>
        <v>15</v>
      </c>
      <c r="BC5">
        <f t="shared" si="1"/>
        <v>0</v>
      </c>
      <c r="BD5">
        <f>SUM(BA5:BC5)</f>
        <v>35</v>
      </c>
      <c r="BE5">
        <v>0</v>
      </c>
      <c r="BF5">
        <v>1</v>
      </c>
      <c r="BG5">
        <v>0</v>
      </c>
      <c r="BH5">
        <f>SUM(BE5:BG5)</f>
        <v>1</v>
      </c>
      <c r="BI5">
        <f t="shared" si="2"/>
        <v>31</v>
      </c>
      <c r="BJ5">
        <f t="shared" si="2"/>
        <v>19</v>
      </c>
      <c r="BK5">
        <f t="shared" si="2"/>
        <v>0</v>
      </c>
      <c r="BL5">
        <f>SUM(BI5:BK5)</f>
        <v>50</v>
      </c>
      <c r="BM5">
        <v>1</v>
      </c>
      <c r="BN5">
        <v>3</v>
      </c>
      <c r="BO5">
        <v>0</v>
      </c>
      <c r="BP5">
        <f>SUM(BM5:BO5)</f>
        <v>4</v>
      </c>
      <c r="BQ5">
        <v>1</v>
      </c>
      <c r="BR5">
        <v>0</v>
      </c>
      <c r="BS5">
        <v>0</v>
      </c>
      <c r="BT5">
        <f>SUM(BQ5:BS5)</f>
        <v>1</v>
      </c>
      <c r="BU5">
        <v>0</v>
      </c>
      <c r="BV5">
        <v>0</v>
      </c>
      <c r="BW5">
        <v>0</v>
      </c>
      <c r="BX5">
        <f>SUM(BU5:BW5)</f>
        <v>0</v>
      </c>
      <c r="BY5">
        <v>0</v>
      </c>
      <c r="BZ5">
        <v>0</v>
      </c>
      <c r="CA5">
        <v>0</v>
      </c>
      <c r="CB5">
        <f>SUM(BY5:CA5)</f>
        <v>0</v>
      </c>
      <c r="CC5">
        <v>0</v>
      </c>
      <c r="CD5">
        <v>0</v>
      </c>
      <c r="CE5">
        <v>0</v>
      </c>
      <c r="CF5">
        <f>SUM(CC5:CE5)</f>
        <v>0</v>
      </c>
      <c r="CG5">
        <v>0</v>
      </c>
      <c r="CH5">
        <v>0</v>
      </c>
      <c r="CI5">
        <v>0</v>
      </c>
      <c r="CJ5">
        <f>SUM(CG5:CI5)</f>
        <v>0</v>
      </c>
      <c r="CK5">
        <v>0</v>
      </c>
      <c r="CL5">
        <v>0</v>
      </c>
      <c r="CM5">
        <v>0</v>
      </c>
      <c r="CN5">
        <f>SUM(CK5:CM5)</f>
        <v>0</v>
      </c>
      <c r="CO5">
        <v>5</v>
      </c>
      <c r="CP5">
        <v>1</v>
      </c>
      <c r="CQ5">
        <v>0</v>
      </c>
      <c r="CR5">
        <f>SUM(CO5:CQ5)</f>
        <v>6</v>
      </c>
      <c r="CS5">
        <f t="shared" si="3"/>
        <v>24</v>
      </c>
      <c r="CT5">
        <f t="shared" si="3"/>
        <v>15</v>
      </c>
      <c r="CU5">
        <f t="shared" si="3"/>
        <v>0</v>
      </c>
      <c r="CV5">
        <f>SUM(CS5:CU5)</f>
        <v>39</v>
      </c>
      <c r="CW5">
        <f t="shared" si="4"/>
        <v>31</v>
      </c>
      <c r="CX5">
        <f t="shared" si="4"/>
        <v>19</v>
      </c>
      <c r="CY5">
        <f t="shared" si="4"/>
        <v>0</v>
      </c>
      <c r="CZ5">
        <f>SUM(CW5:CY5)</f>
        <v>50</v>
      </c>
    </row>
    <row r="6" spans="1:104" x14ac:dyDescent="0.25">
      <c r="A6">
        <v>3</v>
      </c>
      <c r="B6">
        <v>3</v>
      </c>
      <c r="C6" t="s">
        <v>3</v>
      </c>
      <c r="D6" t="s">
        <v>55</v>
      </c>
      <c r="E6">
        <v>3</v>
      </c>
      <c r="F6" t="s">
        <v>2</v>
      </c>
      <c r="G6" t="s">
        <v>1</v>
      </c>
      <c r="H6" t="s">
        <v>1</v>
      </c>
      <c r="I6" t="s">
        <v>0</v>
      </c>
      <c r="J6" t="s">
        <v>51</v>
      </c>
      <c r="K6" t="s">
        <v>50</v>
      </c>
      <c r="L6">
        <f>AN6</f>
        <v>50</v>
      </c>
      <c r="M6">
        <v>0</v>
      </c>
      <c r="N6">
        <v>0</v>
      </c>
      <c r="O6">
        <v>0</v>
      </c>
      <c r="P6">
        <f>SUM(M6:O6)</f>
        <v>0</v>
      </c>
      <c r="Q6">
        <v>0</v>
      </c>
      <c r="R6">
        <v>0</v>
      </c>
      <c r="S6">
        <v>0</v>
      </c>
      <c r="T6">
        <f>SUM(Q6:S6)</f>
        <v>0</v>
      </c>
      <c r="U6">
        <v>0</v>
      </c>
      <c r="V6">
        <v>0</v>
      </c>
      <c r="W6">
        <v>0</v>
      </c>
      <c r="X6">
        <f>SUM(U6:W6)</f>
        <v>0</v>
      </c>
      <c r="Y6">
        <v>2</v>
      </c>
      <c r="Z6">
        <v>0</v>
      </c>
      <c r="AA6">
        <v>0</v>
      </c>
      <c r="AB6">
        <f>SUM(Y6:AA6)</f>
        <v>2</v>
      </c>
      <c r="AC6">
        <v>28</v>
      </c>
      <c r="AD6">
        <v>18</v>
      </c>
      <c r="AE6">
        <v>0</v>
      </c>
      <c r="AF6">
        <f>SUM(AC6:AE6)</f>
        <v>46</v>
      </c>
      <c r="AG6">
        <v>2</v>
      </c>
      <c r="AH6">
        <v>0</v>
      </c>
      <c r="AI6">
        <v>0</v>
      </c>
      <c r="AJ6">
        <f>SUM(AG6:AI6)</f>
        <v>2</v>
      </c>
      <c r="AK6">
        <f t="shared" si="0"/>
        <v>32</v>
      </c>
      <c r="AL6">
        <f t="shared" si="0"/>
        <v>18</v>
      </c>
      <c r="AM6">
        <f t="shared" si="0"/>
        <v>0</v>
      </c>
      <c r="AN6">
        <f>SUM(AK6:AM6)</f>
        <v>50</v>
      </c>
      <c r="AO6">
        <v>2</v>
      </c>
      <c r="AP6">
        <v>0</v>
      </c>
      <c r="AQ6">
        <v>0</v>
      </c>
      <c r="AR6">
        <f>SUM(AO6:AQ6)</f>
        <v>2</v>
      </c>
      <c r="AS6">
        <v>1</v>
      </c>
      <c r="AT6">
        <v>0</v>
      </c>
      <c r="AU6">
        <v>0</v>
      </c>
      <c r="AV6">
        <f>SUM(AS6:AU6)</f>
        <v>1</v>
      </c>
      <c r="AW6">
        <v>0</v>
      </c>
      <c r="AX6">
        <v>0</v>
      </c>
      <c r="AY6">
        <v>0</v>
      </c>
      <c r="AZ6">
        <f>SUM(AW6:AY6)</f>
        <v>0</v>
      </c>
      <c r="BA6">
        <f t="shared" si="1"/>
        <v>29</v>
      </c>
      <c r="BB6">
        <f t="shared" si="1"/>
        <v>17</v>
      </c>
      <c r="BC6">
        <f t="shared" si="1"/>
        <v>0</v>
      </c>
      <c r="BD6">
        <f>SUM(BA6:BC6)</f>
        <v>46</v>
      </c>
      <c r="BE6">
        <v>0</v>
      </c>
      <c r="BF6">
        <v>1</v>
      </c>
      <c r="BG6">
        <v>0</v>
      </c>
      <c r="BH6">
        <f>SUM(BE6:BG6)</f>
        <v>1</v>
      </c>
      <c r="BI6">
        <f t="shared" si="2"/>
        <v>32</v>
      </c>
      <c r="BJ6">
        <f t="shared" si="2"/>
        <v>18</v>
      </c>
      <c r="BK6">
        <f t="shared" si="2"/>
        <v>0</v>
      </c>
      <c r="BL6">
        <f>SUM(BI6:BK6)</f>
        <v>50</v>
      </c>
      <c r="BM6">
        <v>0</v>
      </c>
      <c r="BN6">
        <v>0</v>
      </c>
      <c r="BO6">
        <v>0</v>
      </c>
      <c r="BP6">
        <f>SUM(BM6:BO6)</f>
        <v>0</v>
      </c>
      <c r="BQ6">
        <v>0</v>
      </c>
      <c r="BR6">
        <v>0</v>
      </c>
      <c r="BS6">
        <v>0</v>
      </c>
      <c r="BT6">
        <f>SUM(BQ6:BS6)</f>
        <v>0</v>
      </c>
      <c r="BU6">
        <v>0</v>
      </c>
      <c r="BV6">
        <v>0</v>
      </c>
      <c r="BW6">
        <v>0</v>
      </c>
      <c r="BX6">
        <f>SUM(BU6:BW6)</f>
        <v>0</v>
      </c>
      <c r="BY6">
        <v>0</v>
      </c>
      <c r="BZ6">
        <v>0</v>
      </c>
      <c r="CA6">
        <v>0</v>
      </c>
      <c r="CB6">
        <f>SUM(BY6:CA6)</f>
        <v>0</v>
      </c>
      <c r="CC6">
        <v>0</v>
      </c>
      <c r="CD6">
        <v>0</v>
      </c>
      <c r="CE6">
        <v>0</v>
      </c>
      <c r="CF6">
        <f>SUM(CC6:CE6)</f>
        <v>0</v>
      </c>
      <c r="CG6">
        <v>0</v>
      </c>
      <c r="CH6">
        <v>0</v>
      </c>
      <c r="CI6">
        <v>0</v>
      </c>
      <c r="CJ6">
        <f>SUM(CG6:CI6)</f>
        <v>0</v>
      </c>
      <c r="CK6">
        <v>0</v>
      </c>
      <c r="CL6">
        <v>0</v>
      </c>
      <c r="CM6">
        <v>0</v>
      </c>
      <c r="CN6">
        <f>SUM(CK6:CM6)</f>
        <v>0</v>
      </c>
      <c r="CO6">
        <v>1</v>
      </c>
      <c r="CP6">
        <v>3</v>
      </c>
      <c r="CQ6">
        <v>0</v>
      </c>
      <c r="CR6">
        <f>SUM(CO6:CQ6)</f>
        <v>4</v>
      </c>
      <c r="CS6">
        <f t="shared" si="3"/>
        <v>31</v>
      </c>
      <c r="CT6">
        <f t="shared" si="3"/>
        <v>15</v>
      </c>
      <c r="CU6">
        <f t="shared" si="3"/>
        <v>0</v>
      </c>
      <c r="CV6">
        <f>SUM(CS6:CU6)</f>
        <v>46</v>
      </c>
      <c r="CW6">
        <f t="shared" si="4"/>
        <v>32</v>
      </c>
      <c r="CX6">
        <f t="shared" si="4"/>
        <v>18</v>
      </c>
      <c r="CY6">
        <f t="shared" si="4"/>
        <v>0</v>
      </c>
      <c r="CZ6">
        <f>SUM(CW6:CY6)</f>
        <v>50</v>
      </c>
    </row>
    <row r="7" spans="1:104" x14ac:dyDescent="0.25">
      <c r="A7" t="s">
        <v>54</v>
      </c>
      <c r="B7" t="s">
        <v>54</v>
      </c>
      <c r="C7" t="s">
        <v>54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14</v>
      </c>
      <c r="L7">
        <f>SUM(L4:L6)</f>
        <v>181</v>
      </c>
      <c r="M7">
        <f t="shared" ref="M7:AO7" si="5">SUM(M4:M6)</f>
        <v>0</v>
      </c>
      <c r="N7">
        <f t="shared" si="5"/>
        <v>0</v>
      </c>
      <c r="O7">
        <f t="shared" si="5"/>
        <v>0</v>
      </c>
      <c r="P7">
        <f t="shared" si="5"/>
        <v>0</v>
      </c>
      <c r="Q7">
        <f t="shared" si="5"/>
        <v>0</v>
      </c>
      <c r="R7">
        <f t="shared" si="5"/>
        <v>0</v>
      </c>
      <c r="S7">
        <f t="shared" si="5"/>
        <v>0</v>
      </c>
      <c r="T7">
        <f t="shared" si="5"/>
        <v>0</v>
      </c>
      <c r="U7">
        <f t="shared" si="5"/>
        <v>6</v>
      </c>
      <c r="V7">
        <f t="shared" si="5"/>
        <v>3</v>
      </c>
      <c r="W7">
        <f t="shared" si="5"/>
        <v>0</v>
      </c>
      <c r="X7">
        <f t="shared" si="5"/>
        <v>9</v>
      </c>
      <c r="Y7">
        <f t="shared" si="5"/>
        <v>11</v>
      </c>
      <c r="Z7">
        <f t="shared" si="5"/>
        <v>6</v>
      </c>
      <c r="AA7">
        <f t="shared" si="5"/>
        <v>0</v>
      </c>
      <c r="AB7">
        <f t="shared" si="5"/>
        <v>17</v>
      </c>
      <c r="AC7">
        <f t="shared" si="5"/>
        <v>87</v>
      </c>
      <c r="AD7">
        <f t="shared" si="5"/>
        <v>55</v>
      </c>
      <c r="AE7">
        <f t="shared" si="5"/>
        <v>0</v>
      </c>
      <c r="AF7">
        <f t="shared" si="5"/>
        <v>142</v>
      </c>
      <c r="AG7">
        <f t="shared" si="5"/>
        <v>8</v>
      </c>
      <c r="AH7">
        <f t="shared" si="5"/>
        <v>5</v>
      </c>
      <c r="AI7">
        <f t="shared" si="5"/>
        <v>0</v>
      </c>
      <c r="AJ7">
        <f t="shared" si="5"/>
        <v>13</v>
      </c>
      <c r="AK7">
        <f t="shared" si="5"/>
        <v>112</v>
      </c>
      <c r="AL7">
        <f t="shared" si="5"/>
        <v>69</v>
      </c>
      <c r="AM7">
        <f t="shared" si="5"/>
        <v>0</v>
      </c>
      <c r="AN7">
        <f t="shared" si="5"/>
        <v>181</v>
      </c>
      <c r="AO7">
        <f t="shared" si="5"/>
        <v>17</v>
      </c>
      <c r="AP7">
        <f t="shared" ref="AP7" si="6">SUM(AP4:AP6)</f>
        <v>5</v>
      </c>
      <c r="AQ7">
        <f t="shared" ref="AQ7" si="7">SUM(AQ4:AQ6)</f>
        <v>0</v>
      </c>
      <c r="AR7">
        <f t="shared" ref="AR7" si="8">SUM(AR4:AR6)</f>
        <v>22</v>
      </c>
      <c r="AS7">
        <f t="shared" ref="AS7" si="9">SUM(AS4:AS6)</f>
        <v>1</v>
      </c>
      <c r="AT7">
        <f t="shared" ref="AT7" si="10">SUM(AT4:AT6)</f>
        <v>0</v>
      </c>
      <c r="AU7">
        <f t="shared" ref="AU7" si="11">SUM(AU4:AU6)</f>
        <v>0</v>
      </c>
      <c r="AV7">
        <f t="shared" ref="AV7" si="12">SUM(AV4:AV6)</f>
        <v>1</v>
      </c>
      <c r="AW7">
        <f t="shared" ref="AW7" si="13">SUM(AW4:AW6)</f>
        <v>0</v>
      </c>
      <c r="AX7">
        <f t="shared" ref="AX7" si="14">SUM(AX4:AX6)</f>
        <v>0</v>
      </c>
      <c r="AY7">
        <f t="shared" ref="AY7" si="15">SUM(AY4:AY6)</f>
        <v>0</v>
      </c>
      <c r="AZ7">
        <f t="shared" ref="AZ7" si="16">SUM(AZ4:AZ6)</f>
        <v>0</v>
      </c>
      <c r="BA7">
        <f t="shared" ref="BA7" si="17">SUM(BA4:BA6)</f>
        <v>94</v>
      </c>
      <c r="BB7">
        <f t="shared" ref="BB7" si="18">SUM(BB4:BB6)</f>
        <v>61</v>
      </c>
      <c r="BC7">
        <f t="shared" ref="BC7" si="19">SUM(BC4:BC6)</f>
        <v>0</v>
      </c>
      <c r="BD7">
        <f t="shared" ref="BD7" si="20">SUM(BD4:BD6)</f>
        <v>155</v>
      </c>
      <c r="BE7">
        <f t="shared" ref="BE7" si="21">SUM(BE4:BE6)</f>
        <v>0</v>
      </c>
      <c r="BF7">
        <f t="shared" ref="BF7" si="22">SUM(BF4:BF6)</f>
        <v>3</v>
      </c>
      <c r="BG7">
        <f t="shared" ref="BG7" si="23">SUM(BG4:BG6)</f>
        <v>0</v>
      </c>
      <c r="BH7">
        <f t="shared" ref="BH7" si="24">SUM(BH4:BH6)</f>
        <v>3</v>
      </c>
      <c r="BI7">
        <f t="shared" ref="BI7" si="25">SUM(BI4:BI6)</f>
        <v>112</v>
      </c>
      <c r="BJ7">
        <f t="shared" ref="BJ7" si="26">SUM(BJ4:BJ6)</f>
        <v>69</v>
      </c>
      <c r="BK7">
        <f t="shared" ref="BK7" si="27">SUM(BK4:BK6)</f>
        <v>0</v>
      </c>
      <c r="BL7">
        <f t="shared" ref="BL7" si="28">SUM(BL4:BL6)</f>
        <v>181</v>
      </c>
      <c r="BM7">
        <f t="shared" ref="BM7" si="29">SUM(BM4:BM6)</f>
        <v>5</v>
      </c>
      <c r="BN7">
        <f t="shared" ref="BN7" si="30">SUM(BN4:BN6)</f>
        <v>6</v>
      </c>
      <c r="BO7">
        <f t="shared" ref="BO7" si="31">SUM(BO4:BO6)</f>
        <v>0</v>
      </c>
      <c r="BP7">
        <f t="shared" ref="BP7" si="32">SUM(BP4:BP6)</f>
        <v>11</v>
      </c>
      <c r="BQ7">
        <f t="shared" ref="BQ7:BR7" si="33">SUM(BQ4:BQ6)</f>
        <v>1</v>
      </c>
      <c r="BR7">
        <f t="shared" si="33"/>
        <v>1</v>
      </c>
      <c r="BS7">
        <f t="shared" ref="BS7" si="34">SUM(BS4:BS6)</f>
        <v>0</v>
      </c>
      <c r="BT7">
        <f t="shared" ref="BT7" si="35">SUM(BT4:BT6)</f>
        <v>2</v>
      </c>
      <c r="BU7">
        <f t="shared" ref="BU7" si="36">SUM(BU4:BU6)</f>
        <v>0</v>
      </c>
      <c r="BV7">
        <f t="shared" ref="BV7" si="37">SUM(BV4:BV6)</f>
        <v>0</v>
      </c>
      <c r="BW7">
        <f t="shared" ref="BW7" si="38">SUM(BW4:BW6)</f>
        <v>0</v>
      </c>
      <c r="BX7">
        <f t="shared" ref="BX7" si="39">SUM(BX4:BX6)</f>
        <v>0</v>
      </c>
      <c r="BY7">
        <f t="shared" ref="BY7" si="40">SUM(BY4:BY6)</f>
        <v>0</v>
      </c>
      <c r="BZ7">
        <f t="shared" ref="BZ7" si="41">SUM(BZ4:BZ6)</f>
        <v>0</v>
      </c>
      <c r="CA7">
        <f t="shared" ref="CA7" si="42">SUM(CA4:CA6)</f>
        <v>0</v>
      </c>
      <c r="CB7">
        <f t="shared" ref="CB7" si="43">SUM(CB4:CB6)</f>
        <v>0</v>
      </c>
      <c r="CC7">
        <f t="shared" ref="CC7" si="44">SUM(CC4:CC6)</f>
        <v>0</v>
      </c>
      <c r="CD7">
        <f t="shared" ref="CD7" si="45">SUM(CD4:CD6)</f>
        <v>0</v>
      </c>
      <c r="CE7">
        <f t="shared" ref="CE7" si="46">SUM(CE4:CE6)</f>
        <v>0</v>
      </c>
      <c r="CF7">
        <f t="shared" ref="CF7" si="47">SUM(CF4:CF6)</f>
        <v>0</v>
      </c>
      <c r="CG7">
        <f t="shared" ref="CG7" si="48">SUM(CG4:CG6)</f>
        <v>0</v>
      </c>
      <c r="CH7">
        <f t="shared" ref="CH7" si="49">SUM(CH4:CH6)</f>
        <v>0</v>
      </c>
      <c r="CI7">
        <f t="shared" ref="CI7" si="50">SUM(CI4:CI6)</f>
        <v>0</v>
      </c>
      <c r="CJ7">
        <f t="shared" ref="CJ7" si="51">SUM(CJ4:CJ6)</f>
        <v>0</v>
      </c>
      <c r="CK7">
        <f t="shared" ref="CK7" si="52">SUM(CK4:CK6)</f>
        <v>0</v>
      </c>
      <c r="CL7">
        <f t="shared" ref="CL7" si="53">SUM(CL4:CL6)</f>
        <v>0</v>
      </c>
      <c r="CM7">
        <f t="shared" ref="CM7" si="54">SUM(CM4:CM6)</f>
        <v>0</v>
      </c>
      <c r="CN7">
        <f t="shared" ref="CN7" si="55">SUM(CN4:CN6)</f>
        <v>0</v>
      </c>
      <c r="CO7">
        <f t="shared" ref="CO7" si="56">SUM(CO4:CO6)</f>
        <v>6</v>
      </c>
      <c r="CP7">
        <f t="shared" ref="CP7" si="57">SUM(CP4:CP6)</f>
        <v>4</v>
      </c>
      <c r="CQ7">
        <f t="shared" ref="CQ7" si="58">SUM(CQ4:CQ6)</f>
        <v>0</v>
      </c>
      <c r="CR7">
        <f t="shared" ref="CR7" si="59">SUM(CR4:CR6)</f>
        <v>10</v>
      </c>
      <c r="CS7">
        <f t="shared" ref="CS7" si="60">SUM(CS4:CS6)</f>
        <v>100</v>
      </c>
      <c r="CT7">
        <f t="shared" ref="CT7:CU7" si="61">SUM(CT4:CT6)</f>
        <v>58</v>
      </c>
      <c r="CU7">
        <f t="shared" si="61"/>
        <v>0</v>
      </c>
      <c r="CV7">
        <f t="shared" ref="CV7" si="62">SUM(CV4:CV6)</f>
        <v>158</v>
      </c>
      <c r="CW7">
        <f t="shared" ref="CW7" si="63">SUM(CW4:CW6)</f>
        <v>112</v>
      </c>
      <c r="CX7">
        <f t="shared" ref="CX7" si="64">SUM(CX4:CX6)</f>
        <v>69</v>
      </c>
      <c r="CY7">
        <f t="shared" ref="CY7" si="65">SUM(CY4:CY6)</f>
        <v>0</v>
      </c>
      <c r="CZ7">
        <f t="shared" ref="CZ7" si="66">SUM(CZ4:CZ6)</f>
        <v>181</v>
      </c>
    </row>
  </sheetData>
  <dataConsolidate/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2" max="1048575" man="1"/>
    <brk id="64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'[METAS DIREX - CUATRIMESTRE 2025.xlsx]ITEMS'!#REF!</xm:f>
          </x14:formula1>
          <xm:sqref>C4:C6</xm:sqref>
        </x14:dataValidation>
        <x14:dataValidation type="list" allowBlank="1" showInputMessage="1" showErrorMessage="1">
          <x14:formula1>
            <xm:f>'[METAS DIREX - CUATRIMESTRE 2025.xlsx]ITEMS'!#REF!</xm:f>
          </x14:formula1>
          <xm:sqref>G4:G6</xm:sqref>
        </x14:dataValidation>
        <x14:dataValidation type="list" allowBlank="1" showInputMessage="1" showErrorMessage="1">
          <x14:formula1>
            <xm:f>'[METAS DIREX - CUATRIMESTRE 2025.xlsx]ITEMS'!#REF!</xm:f>
          </x14:formula1>
          <xm:sqref>F4:F6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REUNIONES</vt:lpstr>
      <vt:lpstr>REUNIONES!Área_de_impresión</vt:lpstr>
      <vt:lpstr>REUNIONES!Títulos_a_imprimir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2025-05-30T14:39:01Z</dcterms:created>
  <dcterms:modified xsi:type="dcterms:W3CDTF">2025-05-30T15:10:29Z</dcterms:modified>
</cp:coreProperties>
</file>