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chan\Desktop\ARCHIVO UIP\UIP 2026\COMITÉS\DVS\"/>
    </mc:Choice>
  </mc:AlternateContent>
  <bookViews>
    <workbookView xWindow="0" yWindow="0" windowWidth="28800" windowHeight="11610"/>
  </bookViews>
  <sheets>
    <sheet name="3er. Cuatrimestre DIRVS 2025" sheetId="1" r:id="rId1"/>
    <sheet name="Hoja2" sheetId="2" state="hidden" r:id="rId2"/>
  </sheets>
  <calcPr calcId="162913"/>
  <extLst>
    <ext uri="GoogleSheetsCustomDataVersion2">
      <go:sheetsCustomData xmlns:go="http://customooxmlschemas.google.com/" r:id="rId6" roundtripDataChecksum="8Sx8Fd/LHcZirgOS0iIHA/+anGL1AuGlr1wFg7IIJ1M="/>
    </ext>
  </extLst>
</workbook>
</file>

<file path=xl/calcChain.xml><?xml version="1.0" encoding="utf-8"?>
<calcChain xmlns="http://schemas.openxmlformats.org/spreadsheetml/2006/main">
  <c r="CW145" i="1" l="1"/>
  <c r="CS145" i="1"/>
  <c r="CR145" i="1"/>
  <c r="CQ145" i="1"/>
  <c r="CO145" i="1"/>
  <c r="CN145" i="1"/>
  <c r="CM145" i="1"/>
  <c r="CK145" i="1"/>
  <c r="CJ145" i="1"/>
  <c r="CI145" i="1"/>
  <c r="CG145" i="1"/>
  <c r="CF145" i="1"/>
  <c r="CE145" i="1"/>
  <c r="CC145" i="1"/>
  <c r="CB145" i="1"/>
  <c r="CA145" i="1"/>
  <c r="BY145" i="1"/>
  <c r="BX145" i="1"/>
  <c r="BW145" i="1"/>
  <c r="BU145" i="1"/>
  <c r="BT145" i="1"/>
  <c r="BS145" i="1"/>
  <c r="BQ145" i="1"/>
  <c r="BP145" i="1"/>
  <c r="BO145" i="1"/>
  <c r="BM145" i="1"/>
  <c r="BL145" i="1"/>
  <c r="BK145" i="1"/>
  <c r="BF145" i="1"/>
  <c r="BE145" i="1"/>
  <c r="BD145" i="1"/>
  <c r="BB145" i="1"/>
  <c r="BA145" i="1"/>
  <c r="AZ145" i="1"/>
  <c r="AX145" i="1"/>
  <c r="AW145" i="1"/>
  <c r="AV145" i="1"/>
  <c r="AT145" i="1"/>
  <c r="AS145" i="1"/>
  <c r="AR145" i="1"/>
  <c r="AP145" i="1"/>
  <c r="AO145" i="1"/>
  <c r="AN145" i="1"/>
  <c r="AH145" i="1"/>
  <c r="AG145" i="1"/>
  <c r="AF145" i="1"/>
  <c r="AD145" i="1"/>
  <c r="AC145" i="1"/>
  <c r="AB145" i="1"/>
  <c r="Z145" i="1"/>
  <c r="Y145" i="1"/>
  <c r="X145" i="1"/>
  <c r="V145" i="1"/>
  <c r="U145" i="1"/>
  <c r="T145" i="1"/>
  <c r="R145" i="1"/>
  <c r="Q145" i="1"/>
  <c r="P145" i="1"/>
  <c r="N145" i="1"/>
  <c r="M145" i="1"/>
  <c r="L145" i="1"/>
  <c r="K145" i="1"/>
  <c r="CW100" i="1"/>
  <c r="CV100" i="1"/>
  <c r="CU100" i="1"/>
  <c r="CX100" i="1" s="1"/>
  <c r="CT100" i="1"/>
  <c r="CP100" i="1"/>
  <c r="CL100" i="1"/>
  <c r="CH100" i="1"/>
  <c r="CD100" i="1"/>
  <c r="BZ100" i="1"/>
  <c r="BV100" i="1"/>
  <c r="BR100" i="1"/>
  <c r="BN100" i="1"/>
  <c r="BJ100" i="1"/>
  <c r="BI100" i="1"/>
  <c r="BH100" i="1"/>
  <c r="BG100" i="1"/>
  <c r="BC100" i="1"/>
  <c r="AY100" i="1"/>
  <c r="AU100" i="1"/>
  <c r="AQ100" i="1"/>
  <c r="AM100" i="1"/>
  <c r="AL100" i="1"/>
  <c r="AK100" i="1"/>
  <c r="AJ100" i="1"/>
  <c r="AI100" i="1"/>
  <c r="AE100" i="1"/>
  <c r="AA100" i="1"/>
  <c r="W100" i="1"/>
  <c r="S100" i="1"/>
  <c r="O100" i="1"/>
  <c r="CX99" i="1"/>
  <c r="CW99" i="1"/>
  <c r="CV99" i="1"/>
  <c r="CU99" i="1"/>
  <c r="CT99" i="1"/>
  <c r="CP99" i="1"/>
  <c r="CL99" i="1"/>
  <c r="CH99" i="1"/>
  <c r="CD99" i="1"/>
  <c r="BZ99" i="1"/>
  <c r="BV99" i="1"/>
  <c r="BR99" i="1"/>
  <c r="BN99" i="1"/>
  <c r="BJ99" i="1"/>
  <c r="BI99" i="1"/>
  <c r="BH99" i="1"/>
  <c r="BG99" i="1"/>
  <c r="BC99" i="1"/>
  <c r="AY99" i="1"/>
  <c r="AU99" i="1"/>
  <c r="AQ99" i="1"/>
  <c r="AL99" i="1"/>
  <c r="AM99" i="1" s="1"/>
  <c r="AK99" i="1"/>
  <c r="AJ99" i="1"/>
  <c r="AI99" i="1"/>
  <c r="AE99" i="1"/>
  <c r="AA99" i="1"/>
  <c r="W99" i="1"/>
  <c r="S99" i="1"/>
  <c r="O99" i="1"/>
  <c r="CW98" i="1"/>
  <c r="CV98" i="1"/>
  <c r="CU98" i="1"/>
  <c r="CX98" i="1" s="1"/>
  <c r="CT98" i="1"/>
  <c r="CP98" i="1"/>
  <c r="CL98" i="1"/>
  <c r="CH98" i="1"/>
  <c r="CD98" i="1"/>
  <c r="BZ98" i="1"/>
  <c r="BV98" i="1"/>
  <c r="BR98" i="1"/>
  <c r="BN98" i="1"/>
  <c r="BJ98" i="1"/>
  <c r="BI98" i="1"/>
  <c r="BH98" i="1"/>
  <c r="BG98" i="1"/>
  <c r="BC98" i="1"/>
  <c r="AY98" i="1"/>
  <c r="AU98" i="1"/>
  <c r="AQ98" i="1"/>
  <c r="AL98" i="1"/>
  <c r="AK98" i="1"/>
  <c r="AM98" i="1" s="1"/>
  <c r="AJ98" i="1"/>
  <c r="AI98" i="1"/>
  <c r="AE98" i="1"/>
  <c r="AA98" i="1"/>
  <c r="W98" i="1"/>
  <c r="S98" i="1"/>
  <c r="O98" i="1"/>
  <c r="CW97" i="1"/>
  <c r="CV97" i="1"/>
  <c r="CX97" i="1" s="1"/>
  <c r="CU97" i="1"/>
  <c r="CT97" i="1"/>
  <c r="CP97" i="1"/>
  <c r="CL97" i="1"/>
  <c r="CH97" i="1"/>
  <c r="CD97" i="1"/>
  <c r="BZ97" i="1"/>
  <c r="BV97" i="1"/>
  <c r="BR97" i="1"/>
  <c r="BN97" i="1"/>
  <c r="BJ97" i="1"/>
  <c r="BI97" i="1"/>
  <c r="BH97" i="1"/>
  <c r="BG97" i="1"/>
  <c r="BC97" i="1"/>
  <c r="AY97" i="1"/>
  <c r="AU97" i="1"/>
  <c r="AQ97" i="1"/>
  <c r="AL97" i="1"/>
  <c r="AK97" i="1"/>
  <c r="AJ97" i="1"/>
  <c r="AM97" i="1" s="1"/>
  <c r="AI97" i="1"/>
  <c r="AE97" i="1"/>
  <c r="AA97" i="1"/>
  <c r="W97" i="1"/>
  <c r="S97" i="1"/>
  <c r="O97" i="1"/>
  <c r="CW96" i="1"/>
  <c r="CV96" i="1"/>
  <c r="CU96" i="1"/>
  <c r="CX96" i="1" s="1"/>
  <c r="CT96" i="1"/>
  <c r="CP96" i="1"/>
  <c r="CL96" i="1"/>
  <c r="CH96" i="1"/>
  <c r="CD96" i="1"/>
  <c r="BZ96" i="1"/>
  <c r="BV96" i="1"/>
  <c r="BR96" i="1"/>
  <c r="BN96" i="1"/>
  <c r="BJ96" i="1"/>
  <c r="BI96" i="1"/>
  <c r="BH96" i="1"/>
  <c r="BG96" i="1"/>
  <c r="BC96" i="1"/>
  <c r="AY96" i="1"/>
  <c r="AU96" i="1"/>
  <c r="AQ96" i="1"/>
  <c r="AM96" i="1"/>
  <c r="AL96" i="1"/>
  <c r="AK96" i="1"/>
  <c r="AJ96" i="1"/>
  <c r="AI96" i="1"/>
  <c r="AE96" i="1"/>
  <c r="AA96" i="1"/>
  <c r="W96" i="1"/>
  <c r="S96" i="1"/>
  <c r="O96" i="1"/>
  <c r="CW95" i="1"/>
  <c r="CV95" i="1"/>
  <c r="CU95" i="1"/>
  <c r="CX95" i="1" s="1"/>
  <c r="CT95" i="1"/>
  <c r="CP95" i="1"/>
  <c r="CL95" i="1"/>
  <c r="CH95" i="1"/>
  <c r="CD95" i="1"/>
  <c r="BZ95" i="1"/>
  <c r="BV95" i="1"/>
  <c r="BR95" i="1"/>
  <c r="BN95" i="1"/>
  <c r="BJ95" i="1"/>
  <c r="BI95" i="1"/>
  <c r="BH95" i="1"/>
  <c r="BG95" i="1"/>
  <c r="BC95" i="1"/>
  <c r="AY95" i="1"/>
  <c r="AU95" i="1"/>
  <c r="AQ95" i="1"/>
  <c r="AL95" i="1"/>
  <c r="AK95" i="1"/>
  <c r="AJ95" i="1"/>
  <c r="AM95" i="1" s="1"/>
  <c r="AI95" i="1"/>
  <c r="AE95" i="1"/>
  <c r="AA95" i="1"/>
  <c r="W95" i="1"/>
  <c r="S95" i="1"/>
  <c r="O95" i="1"/>
  <c r="CW94" i="1"/>
  <c r="CV94" i="1"/>
  <c r="CU94" i="1"/>
  <c r="CX94" i="1" s="1"/>
  <c r="CT94" i="1"/>
  <c r="CP94" i="1"/>
  <c r="CL94" i="1"/>
  <c r="CH94" i="1"/>
  <c r="CD94" i="1"/>
  <c r="BZ94" i="1"/>
  <c r="BV94" i="1"/>
  <c r="BR94" i="1"/>
  <c r="BN94" i="1"/>
  <c r="BJ94" i="1"/>
  <c r="BI94" i="1"/>
  <c r="BH94" i="1"/>
  <c r="BG94" i="1"/>
  <c r="BC94" i="1"/>
  <c r="AY94" i="1"/>
  <c r="AU94" i="1"/>
  <c r="AQ94" i="1"/>
  <c r="AM94" i="1"/>
  <c r="AL94" i="1"/>
  <c r="AK94" i="1"/>
  <c r="AJ94" i="1"/>
  <c r="AI94" i="1"/>
  <c r="AE94" i="1"/>
  <c r="AA94" i="1"/>
  <c r="W94" i="1"/>
  <c r="S94" i="1"/>
  <c r="O94" i="1"/>
  <c r="CW93" i="1"/>
  <c r="CV93" i="1"/>
  <c r="CU93" i="1"/>
  <c r="CX93" i="1" s="1"/>
  <c r="CT93" i="1"/>
  <c r="CP93" i="1"/>
  <c r="CL93" i="1"/>
  <c r="CH93" i="1"/>
  <c r="CD93" i="1"/>
  <c r="BZ93" i="1"/>
  <c r="BV93" i="1"/>
  <c r="BR93" i="1"/>
  <c r="BN93" i="1"/>
  <c r="BJ93" i="1"/>
  <c r="BI93" i="1"/>
  <c r="BH93" i="1"/>
  <c r="BG93" i="1"/>
  <c r="BC93" i="1"/>
  <c r="AY93" i="1"/>
  <c r="AU93" i="1"/>
  <c r="AQ93" i="1"/>
  <c r="AL93" i="1"/>
  <c r="AK93" i="1"/>
  <c r="AJ93" i="1"/>
  <c r="AM93" i="1" s="1"/>
  <c r="AI93" i="1"/>
  <c r="AE93" i="1"/>
  <c r="AA93" i="1"/>
  <c r="W93" i="1"/>
  <c r="S93" i="1"/>
  <c r="O93" i="1"/>
  <c r="CW92" i="1"/>
  <c r="CV92" i="1"/>
  <c r="CU92" i="1"/>
  <c r="CX92" i="1" s="1"/>
  <c r="CT92" i="1"/>
  <c r="CP92" i="1"/>
  <c r="CL92" i="1"/>
  <c r="CH92" i="1"/>
  <c r="CD92" i="1"/>
  <c r="BZ92" i="1"/>
  <c r="BV92" i="1"/>
  <c r="BR92" i="1"/>
  <c r="BN92" i="1"/>
  <c r="BJ92" i="1"/>
  <c r="BI92" i="1"/>
  <c r="BH92" i="1"/>
  <c r="BG92" i="1"/>
  <c r="BC92" i="1"/>
  <c r="AY92" i="1"/>
  <c r="AU92" i="1"/>
  <c r="AQ92" i="1"/>
  <c r="AL92" i="1"/>
  <c r="AK92" i="1"/>
  <c r="AM92" i="1" s="1"/>
  <c r="AJ92" i="1"/>
  <c r="AI92" i="1"/>
  <c r="AE92" i="1"/>
  <c r="AA92" i="1"/>
  <c r="W92" i="1"/>
  <c r="S92" i="1"/>
  <c r="O92" i="1"/>
  <c r="CW91" i="1"/>
  <c r="CV91" i="1"/>
  <c r="CU91" i="1"/>
  <c r="CX91" i="1" s="1"/>
  <c r="CT91" i="1"/>
  <c r="CP91" i="1"/>
  <c r="CL91" i="1"/>
  <c r="CH91" i="1"/>
  <c r="CD91" i="1"/>
  <c r="BZ91" i="1"/>
  <c r="BV91" i="1"/>
  <c r="BR91" i="1"/>
  <c r="BN91" i="1"/>
  <c r="BJ91" i="1"/>
  <c r="BI91" i="1"/>
  <c r="BH91" i="1"/>
  <c r="BG91" i="1"/>
  <c r="BC91" i="1"/>
  <c r="AY91" i="1"/>
  <c r="AU91" i="1"/>
  <c r="AQ91" i="1"/>
  <c r="AL91" i="1"/>
  <c r="AK91" i="1"/>
  <c r="AJ91" i="1"/>
  <c r="AM91" i="1" s="1"/>
  <c r="AI91" i="1"/>
  <c r="AE91" i="1"/>
  <c r="AA91" i="1"/>
  <c r="W91" i="1"/>
  <c r="S91" i="1"/>
  <c r="O91" i="1"/>
  <c r="CW90" i="1"/>
  <c r="CV90" i="1"/>
  <c r="CU90" i="1"/>
  <c r="CX90" i="1" s="1"/>
  <c r="CT90" i="1"/>
  <c r="CP90" i="1"/>
  <c r="CL90" i="1"/>
  <c r="CH90" i="1"/>
  <c r="CD90" i="1"/>
  <c r="BZ90" i="1"/>
  <c r="BV90" i="1"/>
  <c r="BR90" i="1"/>
  <c r="BN90" i="1"/>
  <c r="BJ90" i="1"/>
  <c r="BI90" i="1"/>
  <c r="BH90" i="1"/>
  <c r="BG90" i="1"/>
  <c r="BC90" i="1"/>
  <c r="AY90" i="1"/>
  <c r="AU90" i="1"/>
  <c r="AQ90" i="1"/>
  <c r="AL90" i="1"/>
  <c r="AK90" i="1"/>
  <c r="AJ90" i="1"/>
  <c r="AM90" i="1" s="1"/>
  <c r="AI90" i="1"/>
  <c r="AE90" i="1"/>
  <c r="AA90" i="1"/>
  <c r="W90" i="1"/>
  <c r="S90" i="1"/>
  <c r="O90" i="1"/>
  <c r="CX89" i="1"/>
  <c r="CW89" i="1"/>
  <c r="CV89" i="1"/>
  <c r="CU89" i="1"/>
  <c r="CT89" i="1"/>
  <c r="CP89" i="1"/>
  <c r="CL89" i="1"/>
  <c r="CH89" i="1"/>
  <c r="CD89" i="1"/>
  <c r="BZ89" i="1"/>
  <c r="BV89" i="1"/>
  <c r="BR89" i="1"/>
  <c r="BN89" i="1"/>
  <c r="BJ89" i="1"/>
  <c r="BI89" i="1"/>
  <c r="BH89" i="1"/>
  <c r="BG89" i="1"/>
  <c r="BC89" i="1"/>
  <c r="AY89" i="1"/>
  <c r="AU89" i="1"/>
  <c r="AQ89" i="1"/>
  <c r="AL89" i="1"/>
  <c r="AK89" i="1"/>
  <c r="AJ89" i="1"/>
  <c r="AM89" i="1" s="1"/>
  <c r="AI89" i="1"/>
  <c r="AE89" i="1"/>
  <c r="AA89" i="1"/>
  <c r="W89" i="1"/>
  <c r="S89" i="1"/>
  <c r="O89" i="1"/>
  <c r="CW88" i="1"/>
  <c r="CV88" i="1"/>
  <c r="CU88" i="1"/>
  <c r="CX88" i="1" s="1"/>
  <c r="CT88" i="1"/>
  <c r="CP88" i="1"/>
  <c r="CL88" i="1"/>
  <c r="CH88" i="1"/>
  <c r="CD88" i="1"/>
  <c r="BZ88" i="1"/>
  <c r="BV88" i="1"/>
  <c r="BR88" i="1"/>
  <c r="BN88" i="1"/>
  <c r="BJ88" i="1"/>
  <c r="BI88" i="1"/>
  <c r="BH88" i="1"/>
  <c r="BG88" i="1"/>
  <c r="BC88" i="1"/>
  <c r="AY88" i="1"/>
  <c r="AU88" i="1"/>
  <c r="AQ88" i="1"/>
  <c r="AL88" i="1"/>
  <c r="AK88" i="1"/>
  <c r="AJ88" i="1"/>
  <c r="AM88" i="1" s="1"/>
  <c r="AI88" i="1"/>
  <c r="AE88" i="1"/>
  <c r="AA88" i="1"/>
  <c r="W88" i="1"/>
  <c r="S88" i="1"/>
  <c r="O88" i="1"/>
  <c r="CW87" i="1"/>
  <c r="CV87" i="1"/>
  <c r="CX87" i="1" s="1"/>
  <c r="CU87" i="1"/>
  <c r="CT87" i="1"/>
  <c r="CP87" i="1"/>
  <c r="CL87" i="1"/>
  <c r="CH87" i="1"/>
  <c r="CD87" i="1"/>
  <c r="BZ87" i="1"/>
  <c r="BV87" i="1"/>
  <c r="BR87" i="1"/>
  <c r="BN87" i="1"/>
  <c r="BJ87" i="1"/>
  <c r="BI87" i="1"/>
  <c r="BH87" i="1"/>
  <c r="BG87" i="1"/>
  <c r="BC87" i="1"/>
  <c r="AY87" i="1"/>
  <c r="AU87" i="1"/>
  <c r="AQ87" i="1"/>
  <c r="AL87" i="1"/>
  <c r="AK87" i="1"/>
  <c r="AJ87" i="1"/>
  <c r="AM87" i="1" s="1"/>
  <c r="AI87" i="1"/>
  <c r="AE87" i="1"/>
  <c r="AA87" i="1"/>
  <c r="W87" i="1"/>
  <c r="S87" i="1"/>
  <c r="O87" i="1"/>
  <c r="CW86" i="1"/>
  <c r="CV86" i="1"/>
  <c r="CU86" i="1"/>
  <c r="CX86" i="1" s="1"/>
  <c r="CT86" i="1"/>
  <c r="CP86" i="1"/>
  <c r="CL86" i="1"/>
  <c r="CH86" i="1"/>
  <c r="CD86" i="1"/>
  <c r="BZ86" i="1"/>
  <c r="BV86" i="1"/>
  <c r="BR86" i="1"/>
  <c r="BN86" i="1"/>
  <c r="BJ86" i="1"/>
  <c r="BI86" i="1"/>
  <c r="BH86" i="1"/>
  <c r="BG86" i="1"/>
  <c r="BC86" i="1"/>
  <c r="AY86" i="1"/>
  <c r="AU86" i="1"/>
  <c r="AQ86" i="1"/>
  <c r="AL86" i="1"/>
  <c r="AK86" i="1"/>
  <c r="AJ86" i="1"/>
  <c r="AM86" i="1" s="1"/>
  <c r="AI86" i="1"/>
  <c r="AE86" i="1"/>
  <c r="AA86" i="1"/>
  <c r="W86" i="1"/>
  <c r="S86" i="1"/>
  <c r="O86" i="1"/>
  <c r="CX85" i="1"/>
  <c r="CW85" i="1"/>
  <c r="CV85" i="1"/>
  <c r="CU85" i="1"/>
  <c r="CT85" i="1"/>
  <c r="CP85" i="1"/>
  <c r="CL85" i="1"/>
  <c r="CH85" i="1"/>
  <c r="CD85" i="1"/>
  <c r="BZ85" i="1"/>
  <c r="BV85" i="1"/>
  <c r="BR85" i="1"/>
  <c r="BN85" i="1"/>
  <c r="BJ85" i="1"/>
  <c r="BI85" i="1"/>
  <c r="BH85" i="1"/>
  <c r="BG85" i="1"/>
  <c r="BC85" i="1"/>
  <c r="AY85" i="1"/>
  <c r="AU85" i="1"/>
  <c r="AQ85" i="1"/>
  <c r="AL85" i="1"/>
  <c r="AM85" i="1" s="1"/>
  <c r="AK85" i="1"/>
  <c r="AJ85" i="1"/>
  <c r="AI85" i="1"/>
  <c r="AE85" i="1"/>
  <c r="AA85" i="1"/>
  <c r="W85" i="1"/>
  <c r="S85" i="1"/>
  <c r="O85" i="1"/>
  <c r="CW84" i="1"/>
  <c r="CV84" i="1"/>
  <c r="CU84" i="1"/>
  <c r="CX84" i="1" s="1"/>
  <c r="CT84" i="1"/>
  <c r="CP84" i="1"/>
  <c r="CL84" i="1"/>
  <c r="CH84" i="1"/>
  <c r="CD84" i="1"/>
  <c r="BZ84" i="1"/>
  <c r="BV84" i="1"/>
  <c r="BR84" i="1"/>
  <c r="BN84" i="1"/>
  <c r="BJ84" i="1"/>
  <c r="BI84" i="1"/>
  <c r="BH84" i="1"/>
  <c r="BG84" i="1"/>
  <c r="BC84" i="1"/>
  <c r="AY84" i="1"/>
  <c r="AU84" i="1"/>
  <c r="AQ84" i="1"/>
  <c r="AM84" i="1"/>
  <c r="AL84" i="1"/>
  <c r="AK84" i="1"/>
  <c r="AJ84" i="1"/>
  <c r="AI84" i="1"/>
  <c r="AE84" i="1"/>
  <c r="AA84" i="1"/>
  <c r="W84" i="1"/>
  <c r="S84" i="1"/>
  <c r="O84" i="1"/>
  <c r="CX83" i="1"/>
  <c r="CW83" i="1"/>
  <c r="CV83" i="1"/>
  <c r="CU83" i="1"/>
  <c r="CT83" i="1"/>
  <c r="CP83" i="1"/>
  <c r="CL83" i="1"/>
  <c r="CH83" i="1"/>
  <c r="CD83" i="1"/>
  <c r="BZ83" i="1"/>
  <c r="BV83" i="1"/>
  <c r="BR83" i="1"/>
  <c r="BN83" i="1"/>
  <c r="BJ83" i="1"/>
  <c r="BI83" i="1"/>
  <c r="BH83" i="1"/>
  <c r="BG83" i="1"/>
  <c r="BC83" i="1"/>
  <c r="AY83" i="1"/>
  <c r="AU83" i="1"/>
  <c r="AQ83" i="1"/>
  <c r="AL83" i="1"/>
  <c r="AK83" i="1"/>
  <c r="AJ83" i="1"/>
  <c r="AM83" i="1" s="1"/>
  <c r="AI83" i="1"/>
  <c r="AE83" i="1"/>
  <c r="AA83" i="1"/>
  <c r="W83" i="1"/>
  <c r="S83" i="1"/>
  <c r="O83" i="1"/>
  <c r="CW82" i="1"/>
  <c r="CV82" i="1"/>
  <c r="CU82" i="1"/>
  <c r="CX82" i="1" s="1"/>
  <c r="CT82" i="1"/>
  <c r="CP82" i="1"/>
  <c r="CL82" i="1"/>
  <c r="CH82" i="1"/>
  <c r="CD82" i="1"/>
  <c r="BZ82" i="1"/>
  <c r="BV82" i="1"/>
  <c r="BR82" i="1"/>
  <c r="BN82" i="1"/>
  <c r="BJ82" i="1"/>
  <c r="BI82" i="1"/>
  <c r="BH82" i="1"/>
  <c r="BG82" i="1"/>
  <c r="BC82" i="1"/>
  <c r="AY82" i="1"/>
  <c r="AU82" i="1"/>
  <c r="AQ82" i="1"/>
  <c r="AL82" i="1"/>
  <c r="AK82" i="1"/>
  <c r="AM82" i="1" s="1"/>
  <c r="AJ82" i="1"/>
  <c r="AI82" i="1"/>
  <c r="AE82" i="1"/>
  <c r="AA82" i="1"/>
  <c r="W82" i="1"/>
  <c r="S82" i="1"/>
  <c r="O82" i="1"/>
  <c r="CW81" i="1"/>
  <c r="CV81" i="1"/>
  <c r="CX81" i="1" s="1"/>
  <c r="CU81" i="1"/>
  <c r="CT81" i="1"/>
  <c r="CP81" i="1"/>
  <c r="CL81" i="1"/>
  <c r="CH81" i="1"/>
  <c r="CD81" i="1"/>
  <c r="BZ81" i="1"/>
  <c r="BV81" i="1"/>
  <c r="BR81" i="1"/>
  <c r="BN81" i="1"/>
  <c r="BJ81" i="1"/>
  <c r="BI81" i="1"/>
  <c r="BH81" i="1"/>
  <c r="BG81" i="1"/>
  <c r="BC81" i="1"/>
  <c r="AY81" i="1"/>
  <c r="AU81" i="1"/>
  <c r="AQ81" i="1"/>
  <c r="AL81" i="1"/>
  <c r="AK81" i="1"/>
  <c r="AJ81" i="1"/>
  <c r="AM81" i="1" s="1"/>
  <c r="AI81" i="1"/>
  <c r="AE81" i="1"/>
  <c r="AA81" i="1"/>
  <c r="W81" i="1"/>
  <c r="S81" i="1"/>
  <c r="O81" i="1"/>
  <c r="CW80" i="1"/>
  <c r="CV80" i="1"/>
  <c r="CU80" i="1"/>
  <c r="CX80" i="1" s="1"/>
  <c r="CT80" i="1"/>
  <c r="CP80" i="1"/>
  <c r="CL80" i="1"/>
  <c r="CH80" i="1"/>
  <c r="CD80" i="1"/>
  <c r="BZ80" i="1"/>
  <c r="BV80" i="1"/>
  <c r="BR80" i="1"/>
  <c r="BN80" i="1"/>
  <c r="BJ80" i="1"/>
  <c r="BI80" i="1"/>
  <c r="BH80" i="1"/>
  <c r="BG80" i="1"/>
  <c r="BC80" i="1"/>
  <c r="AY80" i="1"/>
  <c r="AU80" i="1"/>
  <c r="AQ80" i="1"/>
  <c r="AM80" i="1"/>
  <c r="AL80" i="1"/>
  <c r="AK80" i="1"/>
  <c r="AJ80" i="1"/>
  <c r="AI80" i="1"/>
  <c r="AE80" i="1"/>
  <c r="AA80" i="1"/>
  <c r="W80" i="1"/>
  <c r="S80" i="1"/>
  <c r="O80" i="1"/>
  <c r="CW79" i="1"/>
  <c r="CV79" i="1"/>
  <c r="CU79" i="1"/>
  <c r="CX79" i="1" s="1"/>
  <c r="CT79" i="1"/>
  <c r="CP79" i="1"/>
  <c r="CL79" i="1"/>
  <c r="CH79" i="1"/>
  <c r="CD79" i="1"/>
  <c r="BZ79" i="1"/>
  <c r="BV79" i="1"/>
  <c r="BR79" i="1"/>
  <c r="BN79" i="1"/>
  <c r="BJ79" i="1"/>
  <c r="BI79" i="1"/>
  <c r="BH79" i="1"/>
  <c r="BG79" i="1"/>
  <c r="BC79" i="1"/>
  <c r="AY79" i="1"/>
  <c r="AU79" i="1"/>
  <c r="AQ79" i="1"/>
  <c r="AL79" i="1"/>
  <c r="AK79" i="1"/>
  <c r="AJ79" i="1"/>
  <c r="AM79" i="1" s="1"/>
  <c r="AI79" i="1"/>
  <c r="AE79" i="1"/>
  <c r="AA79" i="1"/>
  <c r="W79" i="1"/>
  <c r="S79" i="1"/>
  <c r="O79" i="1"/>
  <c r="CW78" i="1"/>
  <c r="CV78" i="1"/>
  <c r="CU78" i="1"/>
  <c r="CX78" i="1" s="1"/>
  <c r="CT78" i="1"/>
  <c r="CP78" i="1"/>
  <c r="CL78" i="1"/>
  <c r="CH78" i="1"/>
  <c r="CD78" i="1"/>
  <c r="BZ78" i="1"/>
  <c r="BV78" i="1"/>
  <c r="BR78" i="1"/>
  <c r="BN78" i="1"/>
  <c r="BJ78" i="1"/>
  <c r="BI78" i="1"/>
  <c r="BH78" i="1"/>
  <c r="BG78" i="1"/>
  <c r="BC78" i="1"/>
  <c r="AY78" i="1"/>
  <c r="AU78" i="1"/>
  <c r="AQ78" i="1"/>
  <c r="AM78" i="1"/>
  <c r="AL78" i="1"/>
  <c r="AK78" i="1"/>
  <c r="AJ78" i="1"/>
  <c r="AI78" i="1"/>
  <c r="AE78" i="1"/>
  <c r="AA78" i="1"/>
  <c r="W78" i="1"/>
  <c r="S78" i="1"/>
  <c r="O78" i="1"/>
  <c r="CW77" i="1"/>
  <c r="CV77" i="1"/>
  <c r="CU77" i="1"/>
  <c r="CX77" i="1" s="1"/>
  <c r="CT77" i="1"/>
  <c r="CP77" i="1"/>
  <c r="CL77" i="1"/>
  <c r="CH77" i="1"/>
  <c r="CD77" i="1"/>
  <c r="BZ77" i="1"/>
  <c r="BV77" i="1"/>
  <c r="BR77" i="1"/>
  <c r="BN77" i="1"/>
  <c r="BJ77" i="1"/>
  <c r="BI77" i="1"/>
  <c r="BH77" i="1"/>
  <c r="BG77" i="1"/>
  <c r="BC77" i="1"/>
  <c r="AY77" i="1"/>
  <c r="AU77" i="1"/>
  <c r="AQ77" i="1"/>
  <c r="AL77" i="1"/>
  <c r="AK77" i="1"/>
  <c r="AJ77" i="1"/>
  <c r="AM77" i="1" s="1"/>
  <c r="AI77" i="1"/>
  <c r="AE77" i="1"/>
  <c r="AA77" i="1"/>
  <c r="W77" i="1"/>
  <c r="S77" i="1"/>
  <c r="O77" i="1"/>
  <c r="CX76" i="1"/>
  <c r="CW76" i="1"/>
  <c r="CV76" i="1"/>
  <c r="CU76" i="1"/>
  <c r="CT76" i="1"/>
  <c r="CP76" i="1"/>
  <c r="CL76" i="1"/>
  <c r="CH76" i="1"/>
  <c r="CD76" i="1"/>
  <c r="BZ76" i="1"/>
  <c r="BV76" i="1"/>
  <c r="BR76" i="1"/>
  <c r="BN76" i="1"/>
  <c r="BJ76" i="1"/>
  <c r="BI76" i="1"/>
  <c r="BH76" i="1"/>
  <c r="BG76" i="1"/>
  <c r="BC76" i="1"/>
  <c r="AY76" i="1"/>
  <c r="AU76" i="1"/>
  <c r="AQ76" i="1"/>
  <c r="AL76" i="1"/>
  <c r="AK76" i="1"/>
  <c r="AM76" i="1" s="1"/>
  <c r="AJ76" i="1"/>
  <c r="AI76" i="1"/>
  <c r="AE76" i="1"/>
  <c r="AA76" i="1"/>
  <c r="W76" i="1"/>
  <c r="S76" i="1"/>
  <c r="O76" i="1"/>
  <c r="CW75" i="1"/>
  <c r="CV75" i="1"/>
  <c r="CU75" i="1"/>
  <c r="CX75" i="1" s="1"/>
  <c r="CT75" i="1"/>
  <c r="CP75" i="1"/>
  <c r="CL75" i="1"/>
  <c r="CH75" i="1"/>
  <c r="CD75" i="1"/>
  <c r="BZ75" i="1"/>
  <c r="BV75" i="1"/>
  <c r="BR75" i="1"/>
  <c r="BN75" i="1"/>
  <c r="BJ75" i="1"/>
  <c r="BI75" i="1"/>
  <c r="BH75" i="1"/>
  <c r="BG75" i="1"/>
  <c r="BC75" i="1"/>
  <c r="AY75" i="1"/>
  <c r="AU75" i="1"/>
  <c r="AQ75" i="1"/>
  <c r="AL75" i="1"/>
  <c r="AK75" i="1"/>
  <c r="AJ75" i="1"/>
  <c r="AM75" i="1" s="1"/>
  <c r="AI75" i="1"/>
  <c r="AE75" i="1"/>
  <c r="AA75" i="1"/>
  <c r="W75" i="1"/>
  <c r="S75" i="1"/>
  <c r="O75" i="1"/>
  <c r="CW74" i="1"/>
  <c r="CV74" i="1"/>
  <c r="CU74" i="1"/>
  <c r="CX74" i="1" s="1"/>
  <c r="CT74" i="1"/>
  <c r="CP74" i="1"/>
  <c r="CL74" i="1"/>
  <c r="CH74" i="1"/>
  <c r="CD74" i="1"/>
  <c r="BZ74" i="1"/>
  <c r="BV74" i="1"/>
  <c r="BR74" i="1"/>
  <c r="BN74" i="1"/>
  <c r="BJ74" i="1"/>
  <c r="BI74" i="1"/>
  <c r="BH74" i="1"/>
  <c r="BG74" i="1"/>
  <c r="BC74" i="1"/>
  <c r="AY74" i="1"/>
  <c r="AU74" i="1"/>
  <c r="AQ74" i="1"/>
  <c r="AL74" i="1"/>
  <c r="AK74" i="1"/>
  <c r="AJ74" i="1"/>
  <c r="AM74" i="1" s="1"/>
  <c r="AI74" i="1"/>
  <c r="AE74" i="1"/>
  <c r="AA74" i="1"/>
  <c r="W74" i="1"/>
  <c r="S74" i="1"/>
  <c r="O74" i="1"/>
  <c r="CX73" i="1"/>
  <c r="CW73" i="1"/>
  <c r="CV73" i="1"/>
  <c r="CU73" i="1"/>
  <c r="CT73" i="1"/>
  <c r="CP73" i="1"/>
  <c r="CL73" i="1"/>
  <c r="CH73" i="1"/>
  <c r="CD73" i="1"/>
  <c r="BZ73" i="1"/>
  <c r="BV73" i="1"/>
  <c r="BR73" i="1"/>
  <c r="BN73" i="1"/>
  <c r="BJ73" i="1"/>
  <c r="BI73" i="1"/>
  <c r="BH73" i="1"/>
  <c r="BG73" i="1"/>
  <c r="BC73" i="1"/>
  <c r="AY73" i="1"/>
  <c r="AU73" i="1"/>
  <c r="AQ73" i="1"/>
  <c r="AL73" i="1"/>
  <c r="AK73" i="1"/>
  <c r="AJ73" i="1"/>
  <c r="AM73" i="1" s="1"/>
  <c r="AI73" i="1"/>
  <c r="AE73" i="1"/>
  <c r="AA73" i="1"/>
  <c r="W73" i="1"/>
  <c r="S73" i="1"/>
  <c r="O73" i="1"/>
  <c r="CW72" i="1"/>
  <c r="CV72" i="1"/>
  <c r="CU72" i="1"/>
  <c r="CX72" i="1" s="1"/>
  <c r="CT72" i="1"/>
  <c r="CP72" i="1"/>
  <c r="CL72" i="1"/>
  <c r="CH72" i="1"/>
  <c r="CD72" i="1"/>
  <c r="BZ72" i="1"/>
  <c r="BV72" i="1"/>
  <c r="BR72" i="1"/>
  <c r="BN72" i="1"/>
  <c r="BJ72" i="1"/>
  <c r="BI72" i="1"/>
  <c r="BH72" i="1"/>
  <c r="BG72" i="1"/>
  <c r="BC72" i="1"/>
  <c r="AY72" i="1"/>
  <c r="AU72" i="1"/>
  <c r="AQ72" i="1"/>
  <c r="AL72" i="1"/>
  <c r="AK72" i="1"/>
  <c r="AJ72" i="1"/>
  <c r="AM72" i="1" s="1"/>
  <c r="AI72" i="1"/>
  <c r="AE72" i="1"/>
  <c r="AA72" i="1"/>
  <c r="W72" i="1"/>
  <c r="S72" i="1"/>
  <c r="O72" i="1"/>
  <c r="CW71" i="1"/>
  <c r="CV71" i="1"/>
  <c r="CU71" i="1"/>
  <c r="CX71" i="1" s="1"/>
  <c r="CT71" i="1"/>
  <c r="CP71" i="1"/>
  <c r="CL71" i="1"/>
  <c r="CH71" i="1"/>
  <c r="CD71" i="1"/>
  <c r="BZ71" i="1"/>
  <c r="BV71" i="1"/>
  <c r="BR71" i="1"/>
  <c r="BN71" i="1"/>
  <c r="BJ71" i="1"/>
  <c r="BI71" i="1"/>
  <c r="BH71" i="1"/>
  <c r="BG71" i="1"/>
  <c r="BC71" i="1"/>
  <c r="AY71" i="1"/>
  <c r="AU71" i="1"/>
  <c r="AQ71" i="1"/>
  <c r="AL71" i="1"/>
  <c r="AK71" i="1"/>
  <c r="AJ71" i="1"/>
  <c r="AM71" i="1" s="1"/>
  <c r="AI71" i="1"/>
  <c r="AE71" i="1"/>
  <c r="AA71" i="1"/>
  <c r="W71" i="1"/>
  <c r="S71" i="1"/>
  <c r="O71" i="1"/>
  <c r="CW70" i="1"/>
  <c r="CV70" i="1"/>
  <c r="CU70" i="1"/>
  <c r="CX70" i="1" s="1"/>
  <c r="CT70" i="1"/>
  <c r="CP70" i="1"/>
  <c r="CL70" i="1"/>
  <c r="CH70" i="1"/>
  <c r="CD70" i="1"/>
  <c r="BZ70" i="1"/>
  <c r="BV70" i="1"/>
  <c r="BR70" i="1"/>
  <c r="BN70" i="1"/>
  <c r="BJ70" i="1"/>
  <c r="BI70" i="1"/>
  <c r="BH70" i="1"/>
  <c r="BG70" i="1"/>
  <c r="BC70" i="1"/>
  <c r="AY70" i="1"/>
  <c r="AU70" i="1"/>
  <c r="AQ70" i="1"/>
  <c r="AL70" i="1"/>
  <c r="AK70" i="1"/>
  <c r="AJ70" i="1"/>
  <c r="AM70" i="1" s="1"/>
  <c r="AI70" i="1"/>
  <c r="AE70" i="1"/>
  <c r="AA70" i="1"/>
  <c r="W70" i="1"/>
  <c r="S70" i="1"/>
  <c r="O70" i="1"/>
  <c r="CX69" i="1"/>
  <c r="CW69" i="1"/>
  <c r="CV69" i="1"/>
  <c r="CU69" i="1"/>
  <c r="CT69" i="1"/>
  <c r="CP69" i="1"/>
  <c r="CL69" i="1"/>
  <c r="CH69" i="1"/>
  <c r="CD69" i="1"/>
  <c r="BZ69" i="1"/>
  <c r="BV69" i="1"/>
  <c r="BR69" i="1"/>
  <c r="BN69" i="1"/>
  <c r="BJ69" i="1"/>
  <c r="BI69" i="1"/>
  <c r="BH69" i="1"/>
  <c r="BG69" i="1"/>
  <c r="BC69" i="1"/>
  <c r="AY69" i="1"/>
  <c r="AU69" i="1"/>
  <c r="AQ69" i="1"/>
  <c r="AM69" i="1"/>
  <c r="AL69" i="1"/>
  <c r="AK69" i="1"/>
  <c r="AJ69" i="1"/>
  <c r="AI69" i="1"/>
  <c r="AE69" i="1"/>
  <c r="AA69" i="1"/>
  <c r="W69" i="1"/>
  <c r="S69" i="1"/>
  <c r="O69" i="1"/>
  <c r="CW68" i="1"/>
  <c r="CV68" i="1"/>
  <c r="CU68" i="1"/>
  <c r="CX68" i="1" s="1"/>
  <c r="CT68" i="1"/>
  <c r="CP68" i="1"/>
  <c r="CL68" i="1"/>
  <c r="CH68" i="1"/>
  <c r="CD68" i="1"/>
  <c r="BZ68" i="1"/>
  <c r="BV68" i="1"/>
  <c r="BR68" i="1"/>
  <c r="BN68" i="1"/>
  <c r="BJ68" i="1"/>
  <c r="BI68" i="1"/>
  <c r="BH68" i="1"/>
  <c r="BG68" i="1"/>
  <c r="BC68" i="1"/>
  <c r="AY68" i="1"/>
  <c r="AU68" i="1"/>
  <c r="AQ68" i="1"/>
  <c r="AM68" i="1"/>
  <c r="AL68" i="1"/>
  <c r="AK68" i="1"/>
  <c r="AJ68" i="1"/>
  <c r="AI68" i="1"/>
  <c r="AE68" i="1"/>
  <c r="AA68" i="1"/>
  <c r="W68" i="1"/>
  <c r="S68" i="1"/>
  <c r="O68" i="1"/>
  <c r="CX67" i="1"/>
  <c r="CW67" i="1"/>
  <c r="CV67" i="1"/>
  <c r="CU67" i="1"/>
  <c r="CT67" i="1"/>
  <c r="CP67" i="1"/>
  <c r="CL67" i="1"/>
  <c r="CH67" i="1"/>
  <c r="CD67" i="1"/>
  <c r="BZ67" i="1"/>
  <c r="BV67" i="1"/>
  <c r="BR67" i="1"/>
  <c r="BN67" i="1"/>
  <c r="BJ67" i="1"/>
  <c r="BI67" i="1"/>
  <c r="BH67" i="1"/>
  <c r="BG67" i="1"/>
  <c r="BC67" i="1"/>
  <c r="AY67" i="1"/>
  <c r="AU67" i="1"/>
  <c r="AQ67" i="1"/>
  <c r="AL67" i="1"/>
  <c r="AK67" i="1"/>
  <c r="AJ67" i="1"/>
  <c r="AM67" i="1" s="1"/>
  <c r="AI67" i="1"/>
  <c r="AE67" i="1"/>
  <c r="AA67" i="1"/>
  <c r="W67" i="1"/>
  <c r="S67" i="1"/>
  <c r="O67" i="1"/>
  <c r="CW66" i="1"/>
  <c r="CV66" i="1"/>
  <c r="CU66" i="1"/>
  <c r="CX66" i="1" s="1"/>
  <c r="CT66" i="1"/>
  <c r="CP66" i="1"/>
  <c r="CL66" i="1"/>
  <c r="CH66" i="1"/>
  <c r="CD66" i="1"/>
  <c r="BZ66" i="1"/>
  <c r="BV66" i="1"/>
  <c r="BR66" i="1"/>
  <c r="BN66" i="1"/>
  <c r="BJ66" i="1"/>
  <c r="BI66" i="1"/>
  <c r="BH66" i="1"/>
  <c r="BG66" i="1"/>
  <c r="BC66" i="1"/>
  <c r="AY66" i="1"/>
  <c r="AU66" i="1"/>
  <c r="AQ66" i="1"/>
  <c r="AL66" i="1"/>
  <c r="AK66" i="1"/>
  <c r="AM66" i="1" s="1"/>
  <c r="AJ66" i="1"/>
  <c r="AI66" i="1"/>
  <c r="AE66" i="1"/>
  <c r="AA66" i="1"/>
  <c r="W66" i="1"/>
  <c r="S66" i="1"/>
  <c r="O66" i="1"/>
  <c r="CW65" i="1"/>
  <c r="CV65" i="1"/>
  <c r="CU65" i="1"/>
  <c r="CX65" i="1" s="1"/>
  <c r="CT65" i="1"/>
  <c r="CP65" i="1"/>
  <c r="CL65" i="1"/>
  <c r="CH65" i="1"/>
  <c r="CD65" i="1"/>
  <c r="BZ65" i="1"/>
  <c r="BV65" i="1"/>
  <c r="BR65" i="1"/>
  <c r="BN65" i="1"/>
  <c r="BJ65" i="1"/>
  <c r="BI65" i="1"/>
  <c r="BH65" i="1"/>
  <c r="BG65" i="1"/>
  <c r="BC65" i="1"/>
  <c r="AY65" i="1"/>
  <c r="AU65" i="1"/>
  <c r="AQ65" i="1"/>
  <c r="AL65" i="1"/>
  <c r="AK65" i="1"/>
  <c r="AJ65" i="1"/>
  <c r="AM65" i="1" s="1"/>
  <c r="AI65" i="1"/>
  <c r="AE65" i="1"/>
  <c r="AA65" i="1"/>
  <c r="W65" i="1"/>
  <c r="S65" i="1"/>
  <c r="O65" i="1"/>
  <c r="CW64" i="1"/>
  <c r="CV64" i="1"/>
  <c r="CU64" i="1"/>
  <c r="CX64" i="1" s="1"/>
  <c r="CT64" i="1"/>
  <c r="CP64" i="1"/>
  <c r="CL64" i="1"/>
  <c r="CH64" i="1"/>
  <c r="CD64" i="1"/>
  <c r="BZ64" i="1"/>
  <c r="BV64" i="1"/>
  <c r="BR64" i="1"/>
  <c r="BN64" i="1"/>
  <c r="BJ64" i="1"/>
  <c r="BI64" i="1"/>
  <c r="BH64" i="1"/>
  <c r="BG64" i="1"/>
  <c r="BC64" i="1"/>
  <c r="AY64" i="1"/>
  <c r="AU64" i="1"/>
  <c r="AQ64" i="1"/>
  <c r="AM64" i="1"/>
  <c r="AL64" i="1"/>
  <c r="AK64" i="1"/>
  <c r="AJ64" i="1"/>
  <c r="AI64" i="1"/>
  <c r="AE64" i="1"/>
  <c r="AA64" i="1"/>
  <c r="W64" i="1"/>
  <c r="S64" i="1"/>
  <c r="O64" i="1"/>
  <c r="CW63" i="1"/>
  <c r="CV63" i="1"/>
  <c r="CU63" i="1"/>
  <c r="CX63" i="1" s="1"/>
  <c r="CT63" i="1"/>
  <c r="CP63" i="1"/>
  <c r="CL63" i="1"/>
  <c r="CH63" i="1"/>
  <c r="CD63" i="1"/>
  <c r="BZ63" i="1"/>
  <c r="BV63" i="1"/>
  <c r="BR63" i="1"/>
  <c r="BN63" i="1"/>
  <c r="BI63" i="1"/>
  <c r="BH63" i="1"/>
  <c r="BG63" i="1"/>
  <c r="BC63" i="1"/>
  <c r="AY63" i="1"/>
  <c r="AU63" i="1"/>
  <c r="AQ63" i="1"/>
  <c r="AM63" i="1"/>
  <c r="AL63" i="1"/>
  <c r="AK63" i="1"/>
  <c r="AJ63" i="1"/>
  <c r="AI63" i="1"/>
  <c r="AE63" i="1"/>
  <c r="AA63" i="1"/>
  <c r="W63" i="1"/>
  <c r="S63" i="1"/>
  <c r="O63" i="1"/>
  <c r="CW62" i="1"/>
  <c r="CV62" i="1"/>
  <c r="CU62" i="1"/>
  <c r="CX62" i="1" s="1"/>
  <c r="CT62" i="1"/>
  <c r="CP62" i="1"/>
  <c r="CL62" i="1"/>
  <c r="CH62" i="1"/>
  <c r="CD62" i="1"/>
  <c r="BZ62" i="1"/>
  <c r="BV62" i="1"/>
  <c r="BR62" i="1"/>
  <c r="BN62" i="1"/>
  <c r="BJ62" i="1"/>
  <c r="BI62" i="1"/>
  <c r="BH62" i="1"/>
  <c r="BG62" i="1"/>
  <c r="BC62" i="1"/>
  <c r="AY62" i="1"/>
  <c r="AU62" i="1"/>
  <c r="AQ62" i="1"/>
  <c r="AL62" i="1"/>
  <c r="AK62" i="1"/>
  <c r="AJ62" i="1"/>
  <c r="AM62" i="1" s="1"/>
  <c r="AI62" i="1"/>
  <c r="AE62" i="1"/>
  <c r="AA62" i="1"/>
  <c r="W62" i="1"/>
  <c r="S62" i="1"/>
  <c r="O62" i="1"/>
  <c r="CW61" i="1"/>
  <c r="CV61" i="1"/>
  <c r="CU61" i="1"/>
  <c r="CX61" i="1" s="1"/>
  <c r="CT61" i="1"/>
  <c r="CP61" i="1"/>
  <c r="CL61" i="1"/>
  <c r="CH61" i="1"/>
  <c r="CD61" i="1"/>
  <c r="BZ61" i="1"/>
  <c r="BV61" i="1"/>
  <c r="BR61" i="1"/>
  <c r="BN61" i="1"/>
  <c r="BJ61" i="1"/>
  <c r="BI61" i="1"/>
  <c r="BH61" i="1"/>
  <c r="BG61" i="1"/>
  <c r="BC61" i="1"/>
  <c r="AY61" i="1"/>
  <c r="AU61" i="1"/>
  <c r="AQ61" i="1"/>
  <c r="AL61" i="1"/>
  <c r="AK61" i="1"/>
  <c r="AJ61" i="1"/>
  <c r="AM61" i="1" s="1"/>
  <c r="AI61" i="1"/>
  <c r="AE61" i="1"/>
  <c r="AA61" i="1"/>
  <c r="W61" i="1"/>
  <c r="S61" i="1"/>
  <c r="O61" i="1"/>
  <c r="CW60" i="1"/>
  <c r="CV60" i="1"/>
  <c r="CU60" i="1"/>
  <c r="CX60" i="1" s="1"/>
  <c r="CT60" i="1"/>
  <c r="CP60" i="1"/>
  <c r="CL60" i="1"/>
  <c r="CH60" i="1"/>
  <c r="CD60" i="1"/>
  <c r="BZ60" i="1"/>
  <c r="BV60" i="1"/>
  <c r="BR60" i="1"/>
  <c r="BN60" i="1"/>
  <c r="BJ60" i="1"/>
  <c r="BI60" i="1"/>
  <c r="BH60" i="1"/>
  <c r="BG60" i="1"/>
  <c r="BC60" i="1"/>
  <c r="AY60" i="1"/>
  <c r="AU60" i="1"/>
  <c r="AQ60" i="1"/>
  <c r="AL60" i="1"/>
  <c r="AK60" i="1"/>
  <c r="AJ60" i="1"/>
  <c r="AM60" i="1" s="1"/>
  <c r="AI60" i="1"/>
  <c r="AE60" i="1"/>
  <c r="AA60" i="1"/>
  <c r="W60" i="1"/>
  <c r="S60" i="1"/>
  <c r="O60" i="1"/>
  <c r="CX59" i="1"/>
  <c r="CW59" i="1"/>
  <c r="CV59" i="1"/>
  <c r="CU59" i="1"/>
  <c r="CT59" i="1"/>
  <c r="CP59" i="1"/>
  <c r="CL59" i="1"/>
  <c r="CH59" i="1"/>
  <c r="CD59" i="1"/>
  <c r="BZ59" i="1"/>
  <c r="BV59" i="1"/>
  <c r="BR59" i="1"/>
  <c r="BN59" i="1"/>
  <c r="BJ59" i="1"/>
  <c r="BI59" i="1"/>
  <c r="BH59" i="1"/>
  <c r="BG59" i="1"/>
  <c r="BC59" i="1"/>
  <c r="AY59" i="1"/>
  <c r="AU59" i="1"/>
  <c r="AQ59" i="1"/>
  <c r="AL59" i="1"/>
  <c r="AK59" i="1"/>
  <c r="AJ59" i="1"/>
  <c r="AM59" i="1" s="1"/>
  <c r="AI59" i="1"/>
  <c r="AE59" i="1"/>
  <c r="AA59" i="1"/>
  <c r="W59" i="1"/>
  <c r="S59" i="1"/>
  <c r="O59" i="1"/>
  <c r="CX58" i="1"/>
  <c r="CW58" i="1"/>
  <c r="CV58" i="1"/>
  <c r="CU58" i="1"/>
  <c r="CT58" i="1"/>
  <c r="CP58" i="1"/>
  <c r="CL58" i="1"/>
  <c r="CH58" i="1"/>
  <c r="CD58" i="1"/>
  <c r="BZ58" i="1"/>
  <c r="BV58" i="1"/>
  <c r="BR58" i="1"/>
  <c r="BN58" i="1"/>
  <c r="BJ58" i="1"/>
  <c r="BI58" i="1"/>
  <c r="BH58" i="1"/>
  <c r="BG58" i="1"/>
  <c r="BC58" i="1"/>
  <c r="AY58" i="1"/>
  <c r="AU58" i="1"/>
  <c r="AQ58" i="1"/>
  <c r="AL58" i="1"/>
  <c r="AK58" i="1"/>
  <c r="AJ58" i="1"/>
  <c r="AM58" i="1" s="1"/>
  <c r="AI58" i="1"/>
  <c r="AE58" i="1"/>
  <c r="AA58" i="1"/>
  <c r="W58" i="1"/>
  <c r="S58" i="1"/>
  <c r="O58" i="1"/>
  <c r="CW57" i="1"/>
  <c r="CX57" i="1" s="1"/>
  <c r="CV57" i="1"/>
  <c r="CU57" i="1"/>
  <c r="CT57" i="1"/>
  <c r="CP57" i="1"/>
  <c r="CL57" i="1"/>
  <c r="CH57" i="1"/>
  <c r="CD57" i="1"/>
  <c r="BZ57" i="1"/>
  <c r="BV57" i="1"/>
  <c r="BR57" i="1"/>
  <c r="BN57" i="1"/>
  <c r="BJ57" i="1"/>
  <c r="BI57" i="1"/>
  <c r="BH57" i="1"/>
  <c r="BG57" i="1"/>
  <c r="BC57" i="1"/>
  <c r="AY57" i="1"/>
  <c r="AU57" i="1"/>
  <c r="AQ57" i="1"/>
  <c r="AL57" i="1"/>
  <c r="AK57" i="1"/>
  <c r="AJ57" i="1"/>
  <c r="AM57" i="1" s="1"/>
  <c r="AI57" i="1"/>
  <c r="AE57" i="1"/>
  <c r="AA57" i="1"/>
  <c r="W57" i="1"/>
  <c r="S57" i="1"/>
  <c r="O57" i="1"/>
  <c r="CW56" i="1"/>
  <c r="CV56" i="1"/>
  <c r="CU56" i="1"/>
  <c r="CX56" i="1" s="1"/>
  <c r="CT56" i="1"/>
  <c r="CP56" i="1"/>
  <c r="CL56" i="1"/>
  <c r="CH56" i="1"/>
  <c r="CD56" i="1"/>
  <c r="BZ56" i="1"/>
  <c r="BV56" i="1"/>
  <c r="BR56" i="1"/>
  <c r="BN56" i="1"/>
  <c r="BJ56" i="1"/>
  <c r="BI56" i="1"/>
  <c r="BH56" i="1"/>
  <c r="BG56" i="1"/>
  <c r="BC56" i="1"/>
  <c r="AY56" i="1"/>
  <c r="AU56" i="1"/>
  <c r="AQ56" i="1"/>
  <c r="AL56" i="1"/>
  <c r="AK56" i="1"/>
  <c r="AJ56" i="1"/>
  <c r="AM56" i="1" s="1"/>
  <c r="AI56" i="1"/>
  <c r="AE56" i="1"/>
  <c r="AA56" i="1"/>
  <c r="W56" i="1"/>
  <c r="S56" i="1"/>
  <c r="O56" i="1"/>
  <c r="CW55" i="1"/>
  <c r="CV55" i="1"/>
  <c r="CU55" i="1"/>
  <c r="CX55" i="1" s="1"/>
  <c r="CT55" i="1"/>
  <c r="CP55" i="1"/>
  <c r="CL55" i="1"/>
  <c r="CH55" i="1"/>
  <c r="CD55" i="1"/>
  <c r="BZ55" i="1"/>
  <c r="BV55" i="1"/>
  <c r="BR55" i="1"/>
  <c r="BN55" i="1"/>
  <c r="BJ55" i="1"/>
  <c r="BI55" i="1"/>
  <c r="BH55" i="1"/>
  <c r="BG55" i="1"/>
  <c r="BC55" i="1"/>
  <c r="AY55" i="1"/>
  <c r="AU55" i="1"/>
  <c r="AQ55" i="1"/>
  <c r="AL55" i="1"/>
  <c r="AK55" i="1"/>
  <c r="AJ55" i="1"/>
  <c r="AM55" i="1" s="1"/>
  <c r="AI55" i="1"/>
  <c r="AE55" i="1"/>
  <c r="AA55" i="1"/>
  <c r="W55" i="1"/>
  <c r="S55" i="1"/>
  <c r="O55" i="1"/>
  <c r="CX54" i="1"/>
  <c r="CW54" i="1"/>
  <c r="CV54" i="1"/>
  <c r="CU54" i="1"/>
  <c r="CT54" i="1"/>
  <c r="CP54" i="1"/>
  <c r="CL54" i="1"/>
  <c r="CH54" i="1"/>
  <c r="CD54" i="1"/>
  <c r="BZ54" i="1"/>
  <c r="BV54" i="1"/>
  <c r="BR54" i="1"/>
  <c r="BN54" i="1"/>
  <c r="BJ54" i="1"/>
  <c r="BI54" i="1"/>
  <c r="BH54" i="1"/>
  <c r="BG54" i="1"/>
  <c r="BC54" i="1"/>
  <c r="AY54" i="1"/>
  <c r="AU54" i="1"/>
  <c r="AQ54" i="1"/>
  <c r="AM54" i="1"/>
  <c r="AL54" i="1"/>
  <c r="AK54" i="1"/>
  <c r="AJ54" i="1"/>
  <c r="AI54" i="1"/>
  <c r="AE54" i="1"/>
  <c r="AA54" i="1"/>
  <c r="W54" i="1"/>
  <c r="S54" i="1"/>
  <c r="O54" i="1"/>
  <c r="CW53" i="1"/>
  <c r="CV53" i="1"/>
  <c r="CU53" i="1"/>
  <c r="CX53" i="1" s="1"/>
  <c r="CT53" i="1"/>
  <c r="CP53" i="1"/>
  <c r="CL53" i="1"/>
  <c r="CH53" i="1"/>
  <c r="CD53" i="1"/>
  <c r="BZ53" i="1"/>
  <c r="BV53" i="1"/>
  <c r="BR53" i="1"/>
  <c r="BN53" i="1"/>
  <c r="BJ53" i="1"/>
  <c r="BI53" i="1"/>
  <c r="BH53" i="1"/>
  <c r="BG53" i="1"/>
  <c r="BC53" i="1"/>
  <c r="AY53" i="1"/>
  <c r="AU53" i="1"/>
  <c r="AQ53" i="1"/>
  <c r="AM53" i="1"/>
  <c r="AL53" i="1"/>
  <c r="AK53" i="1"/>
  <c r="AJ53" i="1"/>
  <c r="AI53" i="1"/>
  <c r="AE53" i="1"/>
  <c r="AA53" i="1"/>
  <c r="W53" i="1"/>
  <c r="S53" i="1"/>
  <c r="O53" i="1"/>
  <c r="CX52" i="1"/>
  <c r="CW52" i="1"/>
  <c r="CV52" i="1"/>
  <c r="CU52" i="1"/>
  <c r="CT52" i="1"/>
  <c r="CP52" i="1"/>
  <c r="CL52" i="1"/>
  <c r="CH52" i="1"/>
  <c r="CD52" i="1"/>
  <c r="BZ52" i="1"/>
  <c r="BV52" i="1"/>
  <c r="BR52" i="1"/>
  <c r="BN52" i="1"/>
  <c r="BJ52" i="1"/>
  <c r="BI52" i="1"/>
  <c r="BH52" i="1"/>
  <c r="BG52" i="1"/>
  <c r="BC52" i="1"/>
  <c r="AY52" i="1"/>
  <c r="AU52" i="1"/>
  <c r="AQ52" i="1"/>
  <c r="AL52" i="1"/>
  <c r="AM52" i="1" s="1"/>
  <c r="AK52" i="1"/>
  <c r="AJ52" i="1"/>
  <c r="AI52" i="1"/>
  <c r="AE52" i="1"/>
  <c r="AA52" i="1"/>
  <c r="W52" i="1"/>
  <c r="S52" i="1"/>
  <c r="O52" i="1"/>
  <c r="CW51" i="1"/>
  <c r="CV51" i="1"/>
  <c r="CU51" i="1"/>
  <c r="CX51" i="1" s="1"/>
  <c r="CT51" i="1"/>
  <c r="CP51" i="1"/>
  <c r="CL51" i="1"/>
  <c r="CH51" i="1"/>
  <c r="CD51" i="1"/>
  <c r="BZ51" i="1"/>
  <c r="BV51" i="1"/>
  <c r="BR51" i="1"/>
  <c r="BN51" i="1"/>
  <c r="BJ51" i="1"/>
  <c r="BI51" i="1"/>
  <c r="BH51" i="1"/>
  <c r="BG51" i="1"/>
  <c r="BC51" i="1"/>
  <c r="AY51" i="1"/>
  <c r="AU51" i="1"/>
  <c r="AQ51" i="1"/>
  <c r="AL51" i="1"/>
  <c r="AK51" i="1"/>
  <c r="AJ51" i="1"/>
  <c r="AM51" i="1" s="1"/>
  <c r="AI51" i="1"/>
  <c r="AE51" i="1"/>
  <c r="AA51" i="1"/>
  <c r="W51" i="1"/>
  <c r="S51" i="1"/>
  <c r="O51" i="1"/>
  <c r="CW50" i="1"/>
  <c r="CV50" i="1"/>
  <c r="CU50" i="1"/>
  <c r="CX50" i="1" s="1"/>
  <c r="CT50" i="1"/>
  <c r="CP50" i="1"/>
  <c r="CL50" i="1"/>
  <c r="CH50" i="1"/>
  <c r="CD50" i="1"/>
  <c r="BZ50" i="1"/>
  <c r="BV50" i="1"/>
  <c r="BR50" i="1"/>
  <c r="BN50" i="1"/>
  <c r="BJ50" i="1"/>
  <c r="BI50" i="1"/>
  <c r="BH50" i="1"/>
  <c r="BG50" i="1"/>
  <c r="BC50" i="1"/>
  <c r="AY50" i="1"/>
  <c r="AU50" i="1"/>
  <c r="AQ50" i="1"/>
  <c r="AL50" i="1"/>
  <c r="AK50" i="1"/>
  <c r="AJ50" i="1"/>
  <c r="AM50" i="1" s="1"/>
  <c r="AI50" i="1"/>
  <c r="AE50" i="1"/>
  <c r="AA50" i="1"/>
  <c r="W50" i="1"/>
  <c r="S50" i="1"/>
  <c r="O50" i="1"/>
  <c r="CW49" i="1"/>
  <c r="CV49" i="1"/>
  <c r="CU49" i="1"/>
  <c r="CX49" i="1" s="1"/>
  <c r="CT49" i="1"/>
  <c r="CP49" i="1"/>
  <c r="CL49" i="1"/>
  <c r="CH49" i="1"/>
  <c r="CD49" i="1"/>
  <c r="BZ49" i="1"/>
  <c r="BV49" i="1"/>
  <c r="BR49" i="1"/>
  <c r="BN49" i="1"/>
  <c r="BJ49" i="1"/>
  <c r="BI49" i="1"/>
  <c r="BH49" i="1"/>
  <c r="BG49" i="1"/>
  <c r="BC49" i="1"/>
  <c r="AY49" i="1"/>
  <c r="AU49" i="1"/>
  <c r="AQ49" i="1"/>
  <c r="AM49" i="1"/>
  <c r="AL49" i="1"/>
  <c r="AK49" i="1"/>
  <c r="AJ49" i="1"/>
  <c r="AI49" i="1"/>
  <c r="AE49" i="1"/>
  <c r="AA49" i="1"/>
  <c r="W49" i="1"/>
  <c r="S49" i="1"/>
  <c r="O49" i="1"/>
  <c r="CW48" i="1"/>
  <c r="CV48" i="1"/>
  <c r="CU48" i="1"/>
  <c r="CX48" i="1" s="1"/>
  <c r="CT48" i="1"/>
  <c r="CP48" i="1"/>
  <c r="CL48" i="1"/>
  <c r="CH48" i="1"/>
  <c r="CD48" i="1"/>
  <c r="BZ48" i="1"/>
  <c r="BV48" i="1"/>
  <c r="BR48" i="1"/>
  <c r="BN48" i="1"/>
  <c r="BJ48" i="1"/>
  <c r="BI48" i="1"/>
  <c r="BH48" i="1"/>
  <c r="BG48" i="1"/>
  <c r="BC48" i="1"/>
  <c r="AY48" i="1"/>
  <c r="AU48" i="1"/>
  <c r="AQ48" i="1"/>
  <c r="AL48" i="1"/>
  <c r="AK48" i="1"/>
  <c r="AJ48" i="1"/>
  <c r="AM48" i="1" s="1"/>
  <c r="AI48" i="1"/>
  <c r="AE48" i="1"/>
  <c r="AA48" i="1"/>
  <c r="W48" i="1"/>
  <c r="S48" i="1"/>
  <c r="O48" i="1"/>
  <c r="CW47" i="1"/>
  <c r="CV47" i="1"/>
  <c r="CU47" i="1"/>
  <c r="CX47" i="1" s="1"/>
  <c r="CT47" i="1"/>
  <c r="CP47" i="1"/>
  <c r="CL47" i="1"/>
  <c r="CH47" i="1"/>
  <c r="CD47" i="1"/>
  <c r="BZ47" i="1"/>
  <c r="BV47" i="1"/>
  <c r="BR47" i="1"/>
  <c r="BN47" i="1"/>
  <c r="BJ47" i="1"/>
  <c r="BI47" i="1"/>
  <c r="BH47" i="1"/>
  <c r="BG47" i="1"/>
  <c r="BC47" i="1"/>
  <c r="AY47" i="1"/>
  <c r="AU47" i="1"/>
  <c r="AQ47" i="1"/>
  <c r="AM47" i="1"/>
  <c r="AL47" i="1"/>
  <c r="AK47" i="1"/>
  <c r="AJ47" i="1"/>
  <c r="AI47" i="1"/>
  <c r="AE47" i="1"/>
  <c r="AA47" i="1"/>
  <c r="W47" i="1"/>
  <c r="S47" i="1"/>
  <c r="O47" i="1"/>
  <c r="CW46" i="1"/>
  <c r="CV46" i="1"/>
  <c r="CU46" i="1"/>
  <c r="CX46" i="1" s="1"/>
  <c r="CT46" i="1"/>
  <c r="CP46" i="1"/>
  <c r="CL46" i="1"/>
  <c r="CH46" i="1"/>
  <c r="CD46" i="1"/>
  <c r="BZ46" i="1"/>
  <c r="BV46" i="1"/>
  <c r="BR46" i="1"/>
  <c r="BN46" i="1"/>
  <c r="BJ46" i="1"/>
  <c r="BI46" i="1"/>
  <c r="BH46" i="1"/>
  <c r="BG46" i="1"/>
  <c r="BC46" i="1"/>
  <c r="AY46" i="1"/>
  <c r="AU46" i="1"/>
  <c r="AQ46" i="1"/>
  <c r="AL46" i="1"/>
  <c r="AK46" i="1"/>
  <c r="AJ46" i="1"/>
  <c r="AM46" i="1" s="1"/>
  <c r="AI46" i="1"/>
  <c r="AE46" i="1"/>
  <c r="AA46" i="1"/>
  <c r="W46" i="1"/>
  <c r="S46" i="1"/>
  <c r="O46" i="1"/>
  <c r="CW45" i="1"/>
  <c r="CV45" i="1"/>
  <c r="CU45" i="1"/>
  <c r="CX45" i="1" s="1"/>
  <c r="CT45" i="1"/>
  <c r="CP45" i="1"/>
  <c r="CL45" i="1"/>
  <c r="CH45" i="1"/>
  <c r="CD45" i="1"/>
  <c r="BZ45" i="1"/>
  <c r="BV45" i="1"/>
  <c r="BR45" i="1"/>
  <c r="BN45" i="1"/>
  <c r="BJ45" i="1"/>
  <c r="BI45" i="1"/>
  <c r="BH45" i="1"/>
  <c r="BG45" i="1"/>
  <c r="BC45" i="1"/>
  <c r="AY45" i="1"/>
  <c r="AU45" i="1"/>
  <c r="AQ45" i="1"/>
  <c r="AL45" i="1"/>
  <c r="AK45" i="1"/>
  <c r="AJ45" i="1"/>
  <c r="AM45" i="1" s="1"/>
  <c r="AI45" i="1"/>
  <c r="AE45" i="1"/>
  <c r="AA45" i="1"/>
  <c r="W45" i="1"/>
  <c r="S45" i="1"/>
  <c r="O45" i="1"/>
  <c r="CW44" i="1"/>
  <c r="CV44" i="1"/>
  <c r="CU44" i="1"/>
  <c r="CX44" i="1" s="1"/>
  <c r="CT44" i="1"/>
  <c r="CP44" i="1"/>
  <c r="CL44" i="1"/>
  <c r="CD44" i="1"/>
  <c r="BZ44" i="1"/>
  <c r="BV44" i="1"/>
  <c r="BR44" i="1"/>
  <c r="BN44" i="1"/>
  <c r="BJ44" i="1"/>
  <c r="BI44" i="1"/>
  <c r="BH44" i="1"/>
  <c r="BG44" i="1"/>
  <c r="BC44" i="1"/>
  <c r="AY44" i="1"/>
  <c r="AU44" i="1"/>
  <c r="AQ44" i="1"/>
  <c r="AL44" i="1"/>
  <c r="AK44" i="1"/>
  <c r="AJ44" i="1"/>
  <c r="AM44" i="1" s="1"/>
  <c r="AI44" i="1"/>
  <c r="AE44" i="1"/>
  <c r="AA44" i="1"/>
  <c r="W44" i="1"/>
  <c r="S44" i="1"/>
  <c r="O44" i="1"/>
  <c r="CX43" i="1"/>
  <c r="CW43" i="1"/>
  <c r="CV43" i="1"/>
  <c r="CU43" i="1"/>
  <c r="CT43" i="1"/>
  <c r="CP43" i="1"/>
  <c r="CL43" i="1"/>
  <c r="CH43" i="1"/>
  <c r="CD43" i="1"/>
  <c r="BZ43" i="1"/>
  <c r="BV43" i="1"/>
  <c r="BR43" i="1"/>
  <c r="BN43" i="1"/>
  <c r="BJ43" i="1"/>
  <c r="BI43" i="1"/>
  <c r="BH43" i="1"/>
  <c r="BG43" i="1"/>
  <c r="BC43" i="1"/>
  <c r="AY43" i="1"/>
  <c r="AU43" i="1"/>
  <c r="AQ43" i="1"/>
  <c r="AL43" i="1"/>
  <c r="AK43" i="1"/>
  <c r="AJ43" i="1"/>
  <c r="AM43" i="1" s="1"/>
  <c r="AI43" i="1"/>
  <c r="AE43" i="1"/>
  <c r="AA43" i="1"/>
  <c r="W43" i="1"/>
  <c r="S43" i="1"/>
  <c r="O43" i="1"/>
  <c r="CW42" i="1"/>
  <c r="CX42" i="1" s="1"/>
  <c r="CV42" i="1"/>
  <c r="CU42" i="1"/>
  <c r="CT42" i="1"/>
  <c r="CP42" i="1"/>
  <c r="CL42" i="1"/>
  <c r="CH42" i="1"/>
  <c r="CD42" i="1"/>
  <c r="BZ42" i="1"/>
  <c r="BV42" i="1"/>
  <c r="BR42" i="1"/>
  <c r="BN42" i="1"/>
  <c r="BJ42" i="1"/>
  <c r="BI42" i="1"/>
  <c r="BH42" i="1"/>
  <c r="BG42" i="1"/>
  <c r="BC42" i="1"/>
  <c r="AY42" i="1"/>
  <c r="AU42" i="1"/>
  <c r="AQ42" i="1"/>
  <c r="AL42" i="1"/>
  <c r="AK42" i="1"/>
  <c r="AJ42" i="1"/>
  <c r="AM42" i="1" s="1"/>
  <c r="AI42" i="1"/>
  <c r="AE42" i="1"/>
  <c r="AA42" i="1"/>
  <c r="W42" i="1"/>
  <c r="S42" i="1"/>
  <c r="O42" i="1"/>
  <c r="CW41" i="1"/>
  <c r="CV41" i="1"/>
  <c r="CU41" i="1"/>
  <c r="CX41" i="1" s="1"/>
  <c r="CT41" i="1"/>
  <c r="CP41" i="1"/>
  <c r="CL41" i="1"/>
  <c r="CH41" i="1"/>
  <c r="CD41" i="1"/>
  <c r="BZ41" i="1"/>
  <c r="BV41" i="1"/>
  <c r="BR41" i="1"/>
  <c r="BN41" i="1"/>
  <c r="BJ41" i="1"/>
  <c r="BI41" i="1"/>
  <c r="BH41" i="1"/>
  <c r="BG41" i="1"/>
  <c r="BC41" i="1"/>
  <c r="AY41" i="1"/>
  <c r="AU41" i="1"/>
  <c r="AQ41" i="1"/>
  <c r="AL41" i="1"/>
  <c r="AK41" i="1"/>
  <c r="AJ41" i="1"/>
  <c r="AM41" i="1" s="1"/>
  <c r="AI41" i="1"/>
  <c r="AE41" i="1"/>
  <c r="AA41" i="1"/>
  <c r="W41" i="1"/>
  <c r="S41" i="1"/>
  <c r="O41" i="1"/>
  <c r="CW40" i="1"/>
  <c r="CV40" i="1"/>
  <c r="CU40" i="1"/>
  <c r="CX40" i="1" s="1"/>
  <c r="CT40" i="1"/>
  <c r="CP40" i="1"/>
  <c r="CL40" i="1"/>
  <c r="CH40" i="1"/>
  <c r="CD40" i="1"/>
  <c r="BZ40" i="1"/>
  <c r="BV40" i="1"/>
  <c r="BR40" i="1"/>
  <c r="BN40" i="1"/>
  <c r="BJ40" i="1"/>
  <c r="BI40" i="1"/>
  <c r="BH40" i="1"/>
  <c r="BG40" i="1"/>
  <c r="BC40" i="1"/>
  <c r="AY40" i="1"/>
  <c r="AU40" i="1"/>
  <c r="AQ40" i="1"/>
  <c r="AL40" i="1"/>
  <c r="AK40" i="1"/>
  <c r="AJ40" i="1"/>
  <c r="AM40" i="1" s="1"/>
  <c r="AI40" i="1"/>
  <c r="AE40" i="1"/>
  <c r="AA40" i="1"/>
  <c r="W40" i="1"/>
  <c r="S40" i="1"/>
  <c r="O40" i="1"/>
  <c r="CX39" i="1"/>
  <c r="CW39" i="1"/>
  <c r="CV39" i="1"/>
  <c r="CU39" i="1"/>
  <c r="CT39" i="1"/>
  <c r="CP39" i="1"/>
  <c r="CL39" i="1"/>
  <c r="CH39" i="1"/>
  <c r="CD39" i="1"/>
  <c r="BZ39" i="1"/>
  <c r="BV39" i="1"/>
  <c r="BR39" i="1"/>
  <c r="BN39" i="1"/>
  <c r="BJ39" i="1"/>
  <c r="BI39" i="1"/>
  <c r="BH39" i="1"/>
  <c r="BG39" i="1"/>
  <c r="BC39" i="1"/>
  <c r="AY39" i="1"/>
  <c r="AU39" i="1"/>
  <c r="AQ39" i="1"/>
  <c r="AM39" i="1"/>
  <c r="AL39" i="1"/>
  <c r="AK39" i="1"/>
  <c r="AJ39" i="1"/>
  <c r="AI39" i="1"/>
  <c r="AE39" i="1"/>
  <c r="AA39" i="1"/>
  <c r="W39" i="1"/>
  <c r="S39" i="1"/>
  <c r="O39" i="1"/>
  <c r="CW38" i="1"/>
  <c r="CV38" i="1"/>
  <c r="CU38" i="1"/>
  <c r="CX38" i="1" s="1"/>
  <c r="CT38" i="1"/>
  <c r="CP38" i="1"/>
  <c r="CL38" i="1"/>
  <c r="CH38" i="1"/>
  <c r="CD38" i="1"/>
  <c r="BZ38" i="1"/>
  <c r="BV38" i="1"/>
  <c r="BR38" i="1"/>
  <c r="BN38" i="1"/>
  <c r="BJ38" i="1"/>
  <c r="BI38" i="1"/>
  <c r="BH38" i="1"/>
  <c r="BG38" i="1"/>
  <c r="BC38" i="1"/>
  <c r="AY38" i="1"/>
  <c r="AU38" i="1"/>
  <c r="AQ38" i="1"/>
  <c r="AM38" i="1"/>
  <c r="AL38" i="1"/>
  <c r="AK38" i="1"/>
  <c r="AJ38" i="1"/>
  <c r="AI38" i="1"/>
  <c r="AE38" i="1"/>
  <c r="AA38" i="1"/>
  <c r="W38" i="1"/>
  <c r="S38" i="1"/>
  <c r="O38" i="1"/>
  <c r="CX37" i="1"/>
  <c r="CW37" i="1"/>
  <c r="CV37" i="1"/>
  <c r="CU37" i="1"/>
  <c r="CT37" i="1"/>
  <c r="CP37" i="1"/>
  <c r="CL37" i="1"/>
  <c r="CH37" i="1"/>
  <c r="CD37" i="1"/>
  <c r="BZ37" i="1"/>
  <c r="BV37" i="1"/>
  <c r="BR37" i="1"/>
  <c r="BN37" i="1"/>
  <c r="BJ37" i="1"/>
  <c r="BI37" i="1"/>
  <c r="BH37" i="1"/>
  <c r="BG37" i="1"/>
  <c r="BC37" i="1"/>
  <c r="AY37" i="1"/>
  <c r="AU37" i="1"/>
  <c r="AQ37" i="1"/>
  <c r="AL37" i="1"/>
  <c r="AM37" i="1" s="1"/>
  <c r="AK37" i="1"/>
  <c r="AJ37" i="1"/>
  <c r="AI37" i="1"/>
  <c r="AE37" i="1"/>
  <c r="AA37" i="1"/>
  <c r="W37" i="1"/>
  <c r="S37" i="1"/>
  <c r="O37" i="1"/>
  <c r="CW36" i="1"/>
  <c r="CV36" i="1"/>
  <c r="CU36" i="1"/>
  <c r="CX36" i="1" s="1"/>
  <c r="CT36" i="1"/>
  <c r="CP36" i="1"/>
  <c r="CL36" i="1"/>
  <c r="CH36" i="1"/>
  <c r="CD36" i="1"/>
  <c r="BZ36" i="1"/>
  <c r="BV36" i="1"/>
  <c r="BR36" i="1"/>
  <c r="BN36" i="1"/>
  <c r="BJ36" i="1"/>
  <c r="BI36" i="1"/>
  <c r="BH36" i="1"/>
  <c r="BG36" i="1"/>
  <c r="BC36" i="1"/>
  <c r="AY36" i="1"/>
  <c r="AU36" i="1"/>
  <c r="AQ36" i="1"/>
  <c r="AL36" i="1"/>
  <c r="AK36" i="1"/>
  <c r="AJ36" i="1"/>
  <c r="AM36" i="1" s="1"/>
  <c r="AI36" i="1"/>
  <c r="AE36" i="1"/>
  <c r="AA36" i="1"/>
  <c r="W36" i="1"/>
  <c r="S36" i="1"/>
  <c r="O36" i="1"/>
  <c r="CW35" i="1"/>
  <c r="CV35" i="1"/>
  <c r="CU35" i="1"/>
  <c r="CX35" i="1" s="1"/>
  <c r="CT35" i="1"/>
  <c r="CP35" i="1"/>
  <c r="CL35" i="1"/>
  <c r="CH35" i="1"/>
  <c r="CD35" i="1"/>
  <c r="BZ35" i="1"/>
  <c r="BV35" i="1"/>
  <c r="BR35" i="1"/>
  <c r="BN35" i="1"/>
  <c r="BJ35" i="1"/>
  <c r="BI35" i="1"/>
  <c r="BH35" i="1"/>
  <c r="BG35" i="1"/>
  <c r="BC35" i="1"/>
  <c r="AY35" i="1"/>
  <c r="AU35" i="1"/>
  <c r="AQ35" i="1"/>
  <c r="AL35" i="1"/>
  <c r="AK35" i="1"/>
  <c r="AJ35" i="1"/>
  <c r="AM35" i="1" s="1"/>
  <c r="AI35" i="1"/>
  <c r="AE35" i="1"/>
  <c r="AA35" i="1"/>
  <c r="W35" i="1"/>
  <c r="S35" i="1"/>
  <c r="O35" i="1"/>
  <c r="CW34" i="1"/>
  <c r="CV34" i="1"/>
  <c r="CU34" i="1"/>
  <c r="CX34" i="1" s="1"/>
  <c r="CT34" i="1"/>
  <c r="CP34" i="1"/>
  <c r="CL34" i="1"/>
  <c r="CH34" i="1"/>
  <c r="CD34" i="1"/>
  <c r="BZ34" i="1"/>
  <c r="BV34" i="1"/>
  <c r="BR34" i="1"/>
  <c r="BN34" i="1"/>
  <c r="BJ34" i="1"/>
  <c r="BI34" i="1"/>
  <c r="BH34" i="1"/>
  <c r="BG34" i="1"/>
  <c r="BC34" i="1"/>
  <c r="AY34" i="1"/>
  <c r="AU34" i="1"/>
  <c r="AQ34" i="1"/>
  <c r="AM34" i="1"/>
  <c r="AL34" i="1"/>
  <c r="AK34" i="1"/>
  <c r="AJ34" i="1"/>
  <c r="AI34" i="1"/>
  <c r="AE34" i="1"/>
  <c r="AA34" i="1"/>
  <c r="W34" i="1"/>
  <c r="S34" i="1"/>
  <c r="O34" i="1"/>
  <c r="CW33" i="1"/>
  <c r="CV33" i="1"/>
  <c r="CU33" i="1"/>
  <c r="CX33" i="1" s="1"/>
  <c r="CT33" i="1"/>
  <c r="CP33" i="1"/>
  <c r="CL33" i="1"/>
  <c r="CH33" i="1"/>
  <c r="CD33" i="1"/>
  <c r="BZ33" i="1"/>
  <c r="BV33" i="1"/>
  <c r="BR33" i="1"/>
  <c r="BN33" i="1"/>
  <c r="BJ33" i="1"/>
  <c r="BI33" i="1"/>
  <c r="BH33" i="1"/>
  <c r="BG33" i="1"/>
  <c r="BC33" i="1"/>
  <c r="AY33" i="1"/>
  <c r="AU33" i="1"/>
  <c r="AQ33" i="1"/>
  <c r="AL33" i="1"/>
  <c r="AK33" i="1"/>
  <c r="AJ33" i="1"/>
  <c r="AM33" i="1" s="1"/>
  <c r="AI33" i="1"/>
  <c r="AE33" i="1"/>
  <c r="AA33" i="1"/>
  <c r="W33" i="1"/>
  <c r="S33" i="1"/>
  <c r="O33" i="1"/>
  <c r="CW32" i="1"/>
  <c r="CV32" i="1"/>
  <c r="CX32" i="1" s="1"/>
  <c r="CU32" i="1"/>
  <c r="CT32" i="1"/>
  <c r="CP32" i="1"/>
  <c r="CL32" i="1"/>
  <c r="CH32" i="1"/>
  <c r="CD32" i="1"/>
  <c r="BZ32" i="1"/>
  <c r="BV32" i="1"/>
  <c r="BR32" i="1"/>
  <c r="BN32" i="1"/>
  <c r="BJ32" i="1"/>
  <c r="BI32" i="1"/>
  <c r="BH32" i="1"/>
  <c r="BG32" i="1"/>
  <c r="BC32" i="1"/>
  <c r="AY32" i="1"/>
  <c r="AU32" i="1"/>
  <c r="AQ32" i="1"/>
  <c r="AM32" i="1"/>
  <c r="AL32" i="1"/>
  <c r="AK32" i="1"/>
  <c r="AJ32" i="1"/>
  <c r="AI32" i="1"/>
  <c r="AE32" i="1"/>
  <c r="AA32" i="1"/>
  <c r="W32" i="1"/>
  <c r="S32" i="1"/>
  <c r="O32" i="1"/>
  <c r="CW31" i="1"/>
  <c r="CV31" i="1"/>
  <c r="CU31" i="1"/>
  <c r="CX31" i="1" s="1"/>
  <c r="CT31" i="1"/>
  <c r="CP31" i="1"/>
  <c r="CL31" i="1"/>
  <c r="CD31" i="1"/>
  <c r="BZ31" i="1"/>
  <c r="BV31" i="1"/>
  <c r="BR31" i="1"/>
  <c r="BN31" i="1"/>
  <c r="BJ31" i="1"/>
  <c r="BI31" i="1"/>
  <c r="BH31" i="1"/>
  <c r="BG31" i="1"/>
  <c r="BC31" i="1"/>
  <c r="AY31" i="1"/>
  <c r="AU31" i="1"/>
  <c r="AQ31" i="1"/>
  <c r="AL31" i="1"/>
  <c r="AK31" i="1"/>
  <c r="AM31" i="1" s="1"/>
  <c r="AJ31" i="1"/>
  <c r="AI31" i="1"/>
  <c r="AE31" i="1"/>
  <c r="AA31" i="1"/>
  <c r="W31" i="1"/>
  <c r="S31" i="1"/>
  <c r="O31" i="1"/>
  <c r="CW30" i="1"/>
  <c r="CV30" i="1"/>
  <c r="CU30" i="1"/>
  <c r="CX30" i="1" s="1"/>
  <c r="CT30" i="1"/>
  <c r="CP30" i="1"/>
  <c r="CL30" i="1"/>
  <c r="CH30" i="1"/>
  <c r="CD30" i="1"/>
  <c r="BZ30" i="1"/>
  <c r="BV30" i="1"/>
  <c r="BR30" i="1"/>
  <c r="BN30" i="1"/>
  <c r="BJ30" i="1"/>
  <c r="BI30" i="1"/>
  <c r="BH30" i="1"/>
  <c r="BG30" i="1"/>
  <c r="BC30" i="1"/>
  <c r="AY30" i="1"/>
  <c r="AU30" i="1"/>
  <c r="AQ30" i="1"/>
  <c r="AL30" i="1"/>
  <c r="AK30" i="1"/>
  <c r="AJ30" i="1"/>
  <c r="AM30" i="1" s="1"/>
  <c r="AI30" i="1"/>
  <c r="AE30" i="1"/>
  <c r="AA30" i="1"/>
  <c r="W30" i="1"/>
  <c r="S30" i="1"/>
  <c r="O30" i="1"/>
  <c r="CW29" i="1"/>
  <c r="CV29" i="1"/>
  <c r="CU29" i="1"/>
  <c r="CX29" i="1" s="1"/>
  <c r="CT29" i="1"/>
  <c r="CP29" i="1"/>
  <c r="CL29" i="1"/>
  <c r="CH29" i="1"/>
  <c r="CD29" i="1"/>
  <c r="BZ29" i="1"/>
  <c r="BV29" i="1"/>
  <c r="BR29" i="1"/>
  <c r="BN29" i="1"/>
  <c r="BJ29" i="1"/>
  <c r="BI29" i="1"/>
  <c r="BH29" i="1"/>
  <c r="BG29" i="1"/>
  <c r="BC29" i="1"/>
  <c r="AY29" i="1"/>
  <c r="AU29" i="1"/>
  <c r="AQ29" i="1"/>
  <c r="AL29" i="1"/>
  <c r="AK29" i="1"/>
  <c r="AJ29" i="1"/>
  <c r="AM29" i="1" s="1"/>
  <c r="AI29" i="1"/>
  <c r="AE29" i="1"/>
  <c r="AA29" i="1"/>
  <c r="W29" i="1"/>
  <c r="S29" i="1"/>
  <c r="O29" i="1"/>
  <c r="CX28" i="1"/>
  <c r="CW28" i="1"/>
  <c r="CV28" i="1"/>
  <c r="CU28" i="1"/>
  <c r="CT28" i="1"/>
  <c r="CP28" i="1"/>
  <c r="CL28" i="1"/>
  <c r="CH28" i="1"/>
  <c r="CD28" i="1"/>
  <c r="BZ28" i="1"/>
  <c r="BV28" i="1"/>
  <c r="BR28" i="1"/>
  <c r="BN28" i="1"/>
  <c r="BJ28" i="1"/>
  <c r="BI28" i="1"/>
  <c r="BH28" i="1"/>
  <c r="BG28" i="1"/>
  <c r="BC28" i="1"/>
  <c r="AY28" i="1"/>
  <c r="AU28" i="1"/>
  <c r="AQ28" i="1"/>
  <c r="AL28" i="1"/>
  <c r="AK28" i="1"/>
  <c r="AJ28" i="1"/>
  <c r="AM28" i="1" s="1"/>
  <c r="AI28" i="1"/>
  <c r="AE28" i="1"/>
  <c r="AA28" i="1"/>
  <c r="W28" i="1"/>
  <c r="S28" i="1"/>
  <c r="O28" i="1"/>
  <c r="CW27" i="1"/>
  <c r="CV27" i="1"/>
  <c r="CU27" i="1"/>
  <c r="CX27" i="1" s="1"/>
  <c r="CT27" i="1"/>
  <c r="CP27" i="1"/>
  <c r="CL27" i="1"/>
  <c r="CH27" i="1"/>
  <c r="CD27" i="1"/>
  <c r="BZ27" i="1"/>
  <c r="BV27" i="1"/>
  <c r="BR27" i="1"/>
  <c r="BN27" i="1"/>
  <c r="BJ27" i="1"/>
  <c r="BI27" i="1"/>
  <c r="BH27" i="1"/>
  <c r="BG27" i="1"/>
  <c r="BC27" i="1"/>
  <c r="AY27" i="1"/>
  <c r="AU27" i="1"/>
  <c r="AQ27" i="1"/>
  <c r="AL27" i="1"/>
  <c r="AK27" i="1"/>
  <c r="AJ27" i="1"/>
  <c r="AM27" i="1" s="1"/>
  <c r="AI27" i="1"/>
  <c r="AE27" i="1"/>
  <c r="AA27" i="1"/>
  <c r="W27" i="1"/>
  <c r="S27" i="1"/>
  <c r="O27" i="1"/>
  <c r="CW26" i="1"/>
  <c r="CV26" i="1"/>
  <c r="CU26" i="1"/>
  <c r="CX26" i="1" s="1"/>
  <c r="CT26" i="1"/>
  <c r="CP26" i="1"/>
  <c r="CL26" i="1"/>
  <c r="CH26" i="1"/>
  <c r="CD26" i="1"/>
  <c r="BZ26" i="1"/>
  <c r="BV26" i="1"/>
  <c r="BR26" i="1"/>
  <c r="BN26" i="1"/>
  <c r="BJ26" i="1"/>
  <c r="BI26" i="1"/>
  <c r="BH26" i="1"/>
  <c r="BG26" i="1"/>
  <c r="BC26" i="1"/>
  <c r="AY26" i="1"/>
  <c r="AU26" i="1"/>
  <c r="AQ26" i="1"/>
  <c r="AL26" i="1"/>
  <c r="AK26" i="1"/>
  <c r="AJ26" i="1"/>
  <c r="AM26" i="1" s="1"/>
  <c r="AI26" i="1"/>
  <c r="AE26" i="1"/>
  <c r="AA26" i="1"/>
  <c r="W26" i="1"/>
  <c r="S26" i="1"/>
  <c r="O26" i="1"/>
  <c r="CW25" i="1"/>
  <c r="CV25" i="1"/>
  <c r="CU25" i="1"/>
  <c r="CX25" i="1" s="1"/>
  <c r="CT25" i="1"/>
  <c r="CP25" i="1"/>
  <c r="CL25" i="1"/>
  <c r="CH25" i="1"/>
  <c r="CD25" i="1"/>
  <c r="BZ25" i="1"/>
  <c r="BV25" i="1"/>
  <c r="BR25" i="1"/>
  <c r="BN25" i="1"/>
  <c r="BJ25" i="1"/>
  <c r="BI25" i="1"/>
  <c r="BH25" i="1"/>
  <c r="BG25" i="1"/>
  <c r="BC25" i="1"/>
  <c r="AY25" i="1"/>
  <c r="AU25" i="1"/>
  <c r="AQ25" i="1"/>
  <c r="AL25" i="1"/>
  <c r="AK25" i="1"/>
  <c r="AJ25" i="1"/>
  <c r="AM25" i="1" s="1"/>
  <c r="AI25" i="1"/>
  <c r="AE25" i="1"/>
  <c r="AA25" i="1"/>
  <c r="W25" i="1"/>
  <c r="S25" i="1"/>
  <c r="O25" i="1"/>
  <c r="CW24" i="1"/>
  <c r="CV24" i="1"/>
  <c r="CU24" i="1"/>
  <c r="CT24" i="1"/>
  <c r="CP24" i="1"/>
  <c r="CL24" i="1"/>
  <c r="CH24" i="1"/>
  <c r="CD24" i="1"/>
  <c r="BZ24" i="1"/>
  <c r="BV24" i="1"/>
  <c r="BR24" i="1"/>
  <c r="BN24" i="1"/>
  <c r="BJ24" i="1"/>
  <c r="BI24" i="1"/>
  <c r="BH24" i="1"/>
  <c r="BG24" i="1"/>
  <c r="BC24" i="1"/>
  <c r="AY24" i="1"/>
  <c r="AU24" i="1"/>
  <c r="AQ24" i="1"/>
  <c r="AM24" i="1"/>
  <c r="AL24" i="1"/>
  <c r="AK24" i="1"/>
  <c r="AJ24" i="1"/>
  <c r="AI24" i="1"/>
  <c r="AE24" i="1"/>
  <c r="AA24" i="1"/>
  <c r="W24" i="1"/>
  <c r="S24" i="1"/>
  <c r="O24" i="1"/>
  <c r="CX23" i="1"/>
  <c r="CW23" i="1"/>
  <c r="CV23" i="1"/>
  <c r="CU23" i="1"/>
  <c r="CT23" i="1"/>
  <c r="CP23" i="1"/>
  <c r="CL23" i="1"/>
  <c r="CH23" i="1"/>
  <c r="CD23" i="1"/>
  <c r="BZ23" i="1"/>
  <c r="BV23" i="1"/>
  <c r="BR23" i="1"/>
  <c r="BN23" i="1"/>
  <c r="BJ23" i="1"/>
  <c r="BI23" i="1"/>
  <c r="BH23" i="1"/>
  <c r="BG23" i="1"/>
  <c r="BC23" i="1"/>
  <c r="AY23" i="1"/>
  <c r="AU23" i="1"/>
  <c r="AQ23" i="1"/>
  <c r="AL23" i="1"/>
  <c r="AK23" i="1"/>
  <c r="AJ23" i="1"/>
  <c r="AM23" i="1" s="1"/>
  <c r="AI23" i="1"/>
  <c r="AE23" i="1"/>
  <c r="AA23" i="1"/>
  <c r="W23" i="1"/>
  <c r="S23" i="1"/>
  <c r="O23" i="1"/>
  <c r="CW22" i="1"/>
  <c r="CV22" i="1"/>
  <c r="CU22" i="1"/>
  <c r="CX22" i="1" s="1"/>
  <c r="CT22" i="1"/>
  <c r="CP22" i="1"/>
  <c r="CL22" i="1"/>
  <c r="CH22" i="1"/>
  <c r="CD22" i="1"/>
  <c r="BZ22" i="1"/>
  <c r="BV22" i="1"/>
  <c r="BR22" i="1"/>
  <c r="BN22" i="1"/>
  <c r="BJ22" i="1"/>
  <c r="BI22" i="1"/>
  <c r="BH22" i="1"/>
  <c r="BG22" i="1"/>
  <c r="BC22" i="1"/>
  <c r="AY22" i="1"/>
  <c r="AU22" i="1"/>
  <c r="AQ22" i="1"/>
  <c r="AL22" i="1"/>
  <c r="AK22" i="1"/>
  <c r="AJ22" i="1"/>
  <c r="AM22" i="1" s="1"/>
  <c r="AI22" i="1"/>
  <c r="AE22" i="1"/>
  <c r="AA22" i="1"/>
  <c r="W22" i="1"/>
  <c r="S22" i="1"/>
  <c r="O22" i="1"/>
  <c r="CW21" i="1"/>
  <c r="CV21" i="1"/>
  <c r="CU21" i="1"/>
  <c r="CX21" i="1" s="1"/>
  <c r="CT21" i="1"/>
  <c r="CP21" i="1"/>
  <c r="CL21" i="1"/>
  <c r="CH21" i="1"/>
  <c r="CD21" i="1"/>
  <c r="BZ21" i="1"/>
  <c r="BV21" i="1"/>
  <c r="BR21" i="1"/>
  <c r="BN21" i="1"/>
  <c r="BJ21" i="1"/>
  <c r="BI21" i="1"/>
  <c r="BH21" i="1"/>
  <c r="BG21" i="1"/>
  <c r="BC21" i="1"/>
  <c r="AY21" i="1"/>
  <c r="AU21" i="1"/>
  <c r="AQ21" i="1"/>
  <c r="AL21" i="1"/>
  <c r="AK21" i="1"/>
  <c r="AJ21" i="1"/>
  <c r="AM21" i="1" s="1"/>
  <c r="AI21" i="1"/>
  <c r="AE21" i="1"/>
  <c r="AA21" i="1"/>
  <c r="W21" i="1"/>
  <c r="S21" i="1"/>
  <c r="O21" i="1"/>
  <c r="CW20" i="1"/>
  <c r="CV20" i="1"/>
  <c r="CU20" i="1"/>
  <c r="CX20" i="1" s="1"/>
  <c r="CT20" i="1"/>
  <c r="CP20" i="1"/>
  <c r="CL20" i="1"/>
  <c r="CH20" i="1"/>
  <c r="CD20" i="1"/>
  <c r="BZ20" i="1"/>
  <c r="BV20" i="1"/>
  <c r="BR20" i="1"/>
  <c r="BN20" i="1"/>
  <c r="BJ20" i="1"/>
  <c r="BI20" i="1"/>
  <c r="BH20" i="1"/>
  <c r="BG20" i="1"/>
  <c r="BC20" i="1"/>
  <c r="AY20" i="1"/>
  <c r="AU20" i="1"/>
  <c r="AQ20" i="1"/>
  <c r="AM20" i="1"/>
  <c r="AL20" i="1"/>
  <c r="AK20" i="1"/>
  <c r="AJ20" i="1"/>
  <c r="AI20" i="1"/>
  <c r="AE20" i="1"/>
  <c r="AA20" i="1"/>
  <c r="W20" i="1"/>
  <c r="S20" i="1"/>
  <c r="O20" i="1"/>
  <c r="CW19" i="1"/>
  <c r="CV19" i="1"/>
  <c r="CU19" i="1"/>
  <c r="CX19" i="1" s="1"/>
  <c r="CT19" i="1"/>
  <c r="CP19" i="1"/>
  <c r="CL19" i="1"/>
  <c r="CH19" i="1"/>
  <c r="CD19" i="1"/>
  <c r="BZ19" i="1"/>
  <c r="BV19" i="1"/>
  <c r="BR19" i="1"/>
  <c r="BN19" i="1"/>
  <c r="BJ19" i="1"/>
  <c r="BI19" i="1"/>
  <c r="BH19" i="1"/>
  <c r="BG19" i="1"/>
  <c r="BC19" i="1"/>
  <c r="AY19" i="1"/>
  <c r="AU19" i="1"/>
  <c r="AQ19" i="1"/>
  <c r="AQ145" i="1" s="1"/>
  <c r="AL19" i="1"/>
  <c r="AK19" i="1"/>
  <c r="AJ19" i="1"/>
  <c r="AM19" i="1" s="1"/>
  <c r="AI19" i="1"/>
  <c r="AE19" i="1"/>
  <c r="AA19" i="1"/>
  <c r="W19" i="1"/>
  <c r="S19" i="1"/>
  <c r="O19" i="1"/>
  <c r="CW18" i="1"/>
  <c r="CV18" i="1"/>
  <c r="CU18" i="1"/>
  <c r="CX18" i="1" s="1"/>
  <c r="CT18" i="1"/>
  <c r="CP18" i="1"/>
  <c r="CL18" i="1"/>
  <c r="CH18" i="1"/>
  <c r="CD18" i="1"/>
  <c r="BZ18" i="1"/>
  <c r="BV18" i="1"/>
  <c r="BR18" i="1"/>
  <c r="BN18" i="1"/>
  <c r="BJ18" i="1"/>
  <c r="BI18" i="1"/>
  <c r="BH18" i="1"/>
  <c r="BG18" i="1"/>
  <c r="BC18" i="1"/>
  <c r="AY18" i="1"/>
  <c r="AU18" i="1"/>
  <c r="AQ18" i="1"/>
  <c r="AM18" i="1"/>
  <c r="AL18" i="1"/>
  <c r="AK18" i="1"/>
  <c r="AJ18" i="1"/>
  <c r="AI18" i="1"/>
  <c r="AE18" i="1"/>
  <c r="AA18" i="1"/>
  <c r="W18" i="1"/>
  <c r="S18" i="1"/>
  <c r="O18" i="1"/>
  <c r="CW17" i="1"/>
  <c r="CV17" i="1"/>
  <c r="CU17" i="1"/>
  <c r="CX17" i="1" s="1"/>
  <c r="CT17" i="1"/>
  <c r="CP17" i="1"/>
  <c r="CL17" i="1"/>
  <c r="CH17" i="1"/>
  <c r="CD17" i="1"/>
  <c r="BZ17" i="1"/>
  <c r="BV17" i="1"/>
  <c r="BR17" i="1"/>
  <c r="BN17" i="1"/>
  <c r="BJ17" i="1"/>
  <c r="BI17" i="1"/>
  <c r="BH17" i="1"/>
  <c r="BG17" i="1"/>
  <c r="BC17" i="1"/>
  <c r="AY17" i="1"/>
  <c r="AU17" i="1"/>
  <c r="AQ17" i="1"/>
  <c r="AL17" i="1"/>
  <c r="AK17" i="1"/>
  <c r="AJ17" i="1"/>
  <c r="AM17" i="1" s="1"/>
  <c r="AI17" i="1"/>
  <c r="AE17" i="1"/>
  <c r="AA17" i="1"/>
  <c r="W17" i="1"/>
  <c r="S17" i="1"/>
  <c r="O17" i="1"/>
  <c r="CW16" i="1"/>
  <c r="CV16" i="1"/>
  <c r="CU16" i="1"/>
  <c r="CX16" i="1" s="1"/>
  <c r="CT16" i="1"/>
  <c r="CP16" i="1"/>
  <c r="CL16" i="1"/>
  <c r="CH16" i="1"/>
  <c r="CD16" i="1"/>
  <c r="BZ16" i="1"/>
  <c r="BV16" i="1"/>
  <c r="BR16" i="1"/>
  <c r="BN16" i="1"/>
  <c r="BJ16" i="1"/>
  <c r="BI16" i="1"/>
  <c r="BH16" i="1"/>
  <c r="BG16" i="1"/>
  <c r="BC16" i="1"/>
  <c r="AY16" i="1"/>
  <c r="AU16" i="1"/>
  <c r="AQ16" i="1"/>
  <c r="AL16" i="1"/>
  <c r="AK16" i="1"/>
  <c r="AM16" i="1" s="1"/>
  <c r="AJ16" i="1"/>
  <c r="AI16" i="1"/>
  <c r="AE16" i="1"/>
  <c r="AA16" i="1"/>
  <c r="W16" i="1"/>
  <c r="S16" i="1"/>
  <c r="O16" i="1"/>
  <c r="CX15" i="1"/>
  <c r="CW15" i="1"/>
  <c r="CV15" i="1"/>
  <c r="CU15" i="1"/>
  <c r="CT15" i="1"/>
  <c r="CP15" i="1"/>
  <c r="CL15" i="1"/>
  <c r="CH15" i="1"/>
  <c r="CD15" i="1"/>
  <c r="BZ15" i="1"/>
  <c r="BV15" i="1"/>
  <c r="BR15" i="1"/>
  <c r="BN15" i="1"/>
  <c r="BJ15" i="1"/>
  <c r="BI15" i="1"/>
  <c r="BH15" i="1"/>
  <c r="BG15" i="1"/>
  <c r="BC15" i="1"/>
  <c r="AY15" i="1"/>
  <c r="AU15" i="1"/>
  <c r="AQ15" i="1"/>
  <c r="AL15" i="1"/>
  <c r="AK15" i="1"/>
  <c r="AJ15" i="1"/>
  <c r="AM15" i="1" s="1"/>
  <c r="AI15" i="1"/>
  <c r="AE15" i="1"/>
  <c r="AA15" i="1"/>
  <c r="W15" i="1"/>
  <c r="S15" i="1"/>
  <c r="O15" i="1"/>
  <c r="CW14" i="1"/>
  <c r="CX14" i="1" s="1"/>
  <c r="CV14" i="1"/>
  <c r="CU14" i="1"/>
  <c r="CT14" i="1"/>
  <c r="CP14" i="1"/>
  <c r="CL14" i="1"/>
  <c r="CH14" i="1"/>
  <c r="CD14" i="1"/>
  <c r="BZ14" i="1"/>
  <c r="BV14" i="1"/>
  <c r="BR14" i="1"/>
  <c r="BN14" i="1"/>
  <c r="BJ14" i="1"/>
  <c r="BI14" i="1"/>
  <c r="BH14" i="1"/>
  <c r="BG14" i="1"/>
  <c r="BC14" i="1"/>
  <c r="AY14" i="1"/>
  <c r="AU14" i="1"/>
  <c r="AQ14" i="1"/>
  <c r="AL14" i="1"/>
  <c r="AK14" i="1"/>
  <c r="AJ14" i="1"/>
  <c r="AM14" i="1" s="1"/>
  <c r="AI14" i="1"/>
  <c r="AE14" i="1"/>
  <c r="AA14" i="1"/>
  <c r="W14" i="1"/>
  <c r="S14" i="1"/>
  <c r="O14" i="1"/>
  <c r="CX13" i="1"/>
  <c r="CW13" i="1"/>
  <c r="CV13" i="1"/>
  <c r="CU13" i="1"/>
  <c r="CT13" i="1"/>
  <c r="CP13" i="1"/>
  <c r="CL13" i="1"/>
  <c r="CH13" i="1"/>
  <c r="CD13" i="1"/>
  <c r="BZ13" i="1"/>
  <c r="BV13" i="1"/>
  <c r="BR13" i="1"/>
  <c r="BN13" i="1"/>
  <c r="BJ13" i="1"/>
  <c r="BI13" i="1"/>
  <c r="BH13" i="1"/>
  <c r="BG13" i="1"/>
  <c r="BC13" i="1"/>
  <c r="AY13" i="1"/>
  <c r="AU13" i="1"/>
  <c r="AQ13" i="1"/>
  <c r="AL13" i="1"/>
  <c r="AK13" i="1"/>
  <c r="AJ13" i="1"/>
  <c r="AM13" i="1" s="1"/>
  <c r="AI13" i="1"/>
  <c r="AE13" i="1"/>
  <c r="AA13" i="1"/>
  <c r="W13" i="1"/>
  <c r="S13" i="1"/>
  <c r="O13" i="1"/>
  <c r="CW12" i="1"/>
  <c r="CV12" i="1"/>
  <c r="CU12" i="1"/>
  <c r="CX12" i="1" s="1"/>
  <c r="CT12" i="1"/>
  <c r="CP12" i="1"/>
  <c r="CL12" i="1"/>
  <c r="CH12" i="1"/>
  <c r="CD12" i="1"/>
  <c r="BZ12" i="1"/>
  <c r="BV12" i="1"/>
  <c r="BR12" i="1"/>
  <c r="BN12" i="1"/>
  <c r="BJ12" i="1"/>
  <c r="BI12" i="1"/>
  <c r="BH12" i="1"/>
  <c r="BG12" i="1"/>
  <c r="BC12" i="1"/>
  <c r="AY12" i="1"/>
  <c r="AU12" i="1"/>
  <c r="AQ12" i="1"/>
  <c r="AL12" i="1"/>
  <c r="AK12" i="1"/>
  <c r="AJ12" i="1"/>
  <c r="AM12" i="1" s="1"/>
  <c r="AI12" i="1"/>
  <c r="AE12" i="1"/>
  <c r="AA12" i="1"/>
  <c r="AA145" i="1" s="1"/>
  <c r="W12" i="1"/>
  <c r="S12" i="1"/>
  <c r="O12" i="1"/>
  <c r="CW11" i="1"/>
  <c r="CV11" i="1"/>
  <c r="CU11" i="1"/>
  <c r="CX11" i="1" s="1"/>
  <c r="CT11" i="1"/>
  <c r="CP11" i="1"/>
  <c r="CL11" i="1"/>
  <c r="CH11" i="1"/>
  <c r="CD11" i="1"/>
  <c r="BZ11" i="1"/>
  <c r="BV11" i="1"/>
  <c r="BR11" i="1"/>
  <c r="BN11" i="1"/>
  <c r="BJ11" i="1"/>
  <c r="BI11" i="1"/>
  <c r="BH11" i="1"/>
  <c r="BG11" i="1"/>
  <c r="BC11" i="1"/>
  <c r="AY11" i="1"/>
  <c r="AU11" i="1"/>
  <c r="AQ11" i="1"/>
  <c r="AL11" i="1"/>
  <c r="AK11" i="1"/>
  <c r="AJ11" i="1"/>
  <c r="AM11" i="1" s="1"/>
  <c r="AI11" i="1"/>
  <c r="AE11" i="1"/>
  <c r="AA11" i="1"/>
  <c r="W11" i="1"/>
  <c r="S11" i="1"/>
  <c r="O11" i="1"/>
  <c r="CW10" i="1"/>
  <c r="CV10" i="1"/>
  <c r="CV145" i="1" s="1"/>
  <c r="CU10" i="1"/>
  <c r="CU145" i="1" s="1"/>
  <c r="CT10" i="1"/>
  <c r="CT145" i="1" s="1"/>
  <c r="CP10" i="1"/>
  <c r="CP145" i="1" s="1"/>
  <c r="CL10" i="1"/>
  <c r="CL145" i="1" s="1"/>
  <c r="CH10" i="1"/>
  <c r="CH145" i="1" s="1"/>
  <c r="CD10" i="1"/>
  <c r="CD145" i="1" s="1"/>
  <c r="BZ10" i="1"/>
  <c r="BZ145" i="1" s="1"/>
  <c r="BV10" i="1"/>
  <c r="BV145" i="1" s="1"/>
  <c r="BR10" i="1"/>
  <c r="BR145" i="1" s="1"/>
  <c r="BN10" i="1"/>
  <c r="BN145" i="1" s="1"/>
  <c r="BJ10" i="1"/>
  <c r="BJ145" i="1" s="1"/>
  <c r="BI10" i="1"/>
  <c r="BI145" i="1" s="1"/>
  <c r="BH10" i="1"/>
  <c r="BH145" i="1" s="1"/>
  <c r="BG10" i="1"/>
  <c r="BG145" i="1" s="1"/>
  <c r="BC10" i="1"/>
  <c r="BC145" i="1" s="1"/>
  <c r="AY10" i="1"/>
  <c r="AY145" i="1" s="1"/>
  <c r="AU10" i="1"/>
  <c r="AU145" i="1" s="1"/>
  <c r="AQ10" i="1"/>
  <c r="AM10" i="1"/>
  <c r="AL10" i="1"/>
  <c r="AL145" i="1" s="1"/>
  <c r="AK10" i="1"/>
  <c r="AJ10" i="1"/>
  <c r="AJ145" i="1" s="1"/>
  <c r="AI10" i="1"/>
  <c r="AI145" i="1" s="1"/>
  <c r="AE10" i="1"/>
  <c r="AE145" i="1" s="1"/>
  <c r="AA10" i="1"/>
  <c r="W10" i="1"/>
  <c r="W145" i="1" s="1"/>
  <c r="S10" i="1"/>
  <c r="S145" i="1" s="1"/>
  <c r="O10" i="1"/>
  <c r="O145" i="1" s="1"/>
  <c r="CX9" i="1"/>
  <c r="CW9" i="1"/>
  <c r="CV9" i="1"/>
  <c r="CU9" i="1"/>
  <c r="CT9" i="1"/>
  <c r="CP9" i="1"/>
  <c r="CL9" i="1"/>
  <c r="CH9" i="1"/>
  <c r="CD9" i="1"/>
  <c r="BZ9" i="1"/>
  <c r="BV9" i="1"/>
  <c r="BR9" i="1"/>
  <c r="BN9" i="1"/>
  <c r="BJ9" i="1"/>
  <c r="BI9" i="1"/>
  <c r="BH9" i="1"/>
  <c r="BG9" i="1"/>
  <c r="BC9" i="1"/>
  <c r="AY9" i="1"/>
  <c r="AU9" i="1"/>
  <c r="AQ9" i="1"/>
  <c r="AL9" i="1"/>
  <c r="AM9" i="1" s="1"/>
  <c r="AK9" i="1"/>
  <c r="AJ9" i="1"/>
  <c r="AI9" i="1"/>
  <c r="AE9" i="1"/>
  <c r="AA9" i="1"/>
  <c r="W9" i="1"/>
  <c r="S9" i="1"/>
  <c r="O9" i="1"/>
  <c r="AM145" i="1" l="1"/>
  <c r="AK145" i="1"/>
  <c r="CX10" i="1"/>
  <c r="CX145" i="1" s="1"/>
</calcChain>
</file>

<file path=xl/sharedStrings.xml><?xml version="1.0" encoding="utf-8"?>
<sst xmlns="http://schemas.openxmlformats.org/spreadsheetml/2006/main" count="817" uniqueCount="254">
  <si>
    <t>No.</t>
  </si>
  <si>
    <t>TIPO DE ACTIVIDAD</t>
  </si>
  <si>
    <t>ACTIVIDAD</t>
  </si>
  <si>
    <t>FECHA</t>
  </si>
  <si>
    <t>MES</t>
  </si>
  <si>
    <t>DEPARTAMENTO</t>
  </si>
  <si>
    <t>MUNICIPIO</t>
  </si>
  <si>
    <t>LUGAR</t>
  </si>
  <si>
    <t>POBLACIÓN OBJETIVO</t>
  </si>
  <si>
    <t>TOTAL</t>
  </si>
  <si>
    <t>EDAD</t>
  </si>
  <si>
    <t>GRUPO ÉTNICO</t>
  </si>
  <si>
    <t>DISCAPACIDAD</t>
  </si>
  <si>
    <t>0-5 AÑOS</t>
  </si>
  <si>
    <t>6-12 AÑOS</t>
  </si>
  <si>
    <t>13-17 AÑOS</t>
  </si>
  <si>
    <t>18-30 AÑOS</t>
  </si>
  <si>
    <t>31-59 AÑOS</t>
  </si>
  <si>
    <t>60 + AÑOS</t>
  </si>
  <si>
    <t>MAYA</t>
  </si>
  <si>
    <t>XINCA</t>
  </si>
  <si>
    <t>GARÍFUNA</t>
  </si>
  <si>
    <t>MESTIZO</t>
  </si>
  <si>
    <t>EXTRANJERO</t>
  </si>
  <si>
    <t>VISUAL</t>
  </si>
  <si>
    <t>AUDITIVA</t>
  </si>
  <si>
    <t>FÍSICA</t>
  </si>
  <si>
    <t>INTELECTUAL</t>
  </si>
  <si>
    <t>TALLA PEQUEÑA</t>
  </si>
  <si>
    <t>SORDOCEGUERA</t>
  </si>
  <si>
    <t>MÚLTIPLE</t>
  </si>
  <si>
    <t>OTROS</t>
  </si>
  <si>
    <t>NINGUNA</t>
  </si>
  <si>
    <t>F</t>
  </si>
  <si>
    <t>M</t>
  </si>
  <si>
    <t>O</t>
  </si>
  <si>
    <t>T</t>
  </si>
  <si>
    <t>CHARLA</t>
  </si>
  <si>
    <t xml:space="preserve">Charla Informativa sobre prevención de la violencia sexual, dirigida a adolescentes del Instituto Nacional de Educación Diversificada, en cumplimiento de resolución judicial </t>
  </si>
  <si>
    <t>SEPTIEMBRE</t>
  </si>
  <si>
    <t>Guatemala</t>
  </si>
  <si>
    <t>Instituto Nacional de Educación Diversificada, zona 7 de la Ciudad de Guatemala</t>
  </si>
  <si>
    <t>NNA</t>
  </si>
  <si>
    <t>CAPACITACIÓN</t>
  </si>
  <si>
    <t>Conferencia virtual sobre consecuencias del embarazo en niñas y adolescentes desde un enfoque médico y psicológico, en el marco de la conmemoración del 26 de septiembre: "Día Internaciónal de Prevención de embarazos en niñas", dirigido a población en general</t>
  </si>
  <si>
    <t>SVET Virtual</t>
  </si>
  <si>
    <t>ADULTOS</t>
  </si>
  <si>
    <t>Charla informativa sobre prevención de la violencia sexual en el marco del módulo informativo "Ejerciendo ciudadanía" coordinado por la oficina Municipal de la Mujer de la Municipalidad de Guatemala</t>
  </si>
  <si>
    <t>6ta avenida entre 14 y 15 calle, zona 1, Ciudad de Guatemala</t>
  </si>
  <si>
    <t>Capacitación sobre atención a víctimas de violencia sexual y atención integrada a las enfermedades prevalentes de la infancia -IEPI-, dirigido a personal de Hospitales de la Red Pública Hospitalaria</t>
  </si>
  <si>
    <t xml:space="preserve">    </t>
  </si>
  <si>
    <t>TALLER</t>
  </si>
  <si>
    <t>Taller sobre atención inicial a víctimas de violencia sexual, dirigido a estudiantes de psicología de la Universidad Rafael Landívar</t>
  </si>
  <si>
    <t>Universidad Rafael Landívar</t>
  </si>
  <si>
    <t>Capacitación para el fortalecimiento en materia de violencia sexual, dirigido a personal de la Oficina de Atención a la Víctima de PNC a nivel nacional, en cooordinación con el MINGOB</t>
  </si>
  <si>
    <t>SVET</t>
  </si>
  <si>
    <t>FERIA</t>
  </si>
  <si>
    <t>Jornada Informativa sobre prevención de la violencia sexual en entornos laborales, dirigido a empresas y buscadores de empleo durante la Segunda Feria Nacional de Empleo, organizada por el MINTRAB</t>
  </si>
  <si>
    <t>Parque de la Industria, zona 9</t>
  </si>
  <si>
    <t>PROCESO</t>
  </si>
  <si>
    <t>Asesoría y recomendaciones al Sistema Penitenciario sobre estudio para la perfilación de agresores sexuales</t>
  </si>
  <si>
    <t>Asesoría sobre estudio exploratorio sobre el perfil de agresores sexuales, con UNICEF y Fundación Sobreviviente</t>
  </si>
  <si>
    <t>Reunión de asesoría para la socialización de programas del MIDES para víctimas de violencia sexual</t>
  </si>
  <si>
    <t xml:space="preserve">Reunión de aseosoría y seguimiento con personal de la Clínica de Atención a Víctimas de Violencia Sexual del Hospital Regional de Cuilapa, Santa Rosa </t>
  </si>
  <si>
    <t xml:space="preserve">Santa Rosa </t>
  </si>
  <si>
    <t>Cuilapa</t>
  </si>
  <si>
    <t xml:space="preserve">Hospital Regional de Cuilapa, Santa Rosa. </t>
  </si>
  <si>
    <t xml:space="preserve">Reunión de asesoría y seguimiento con personal de la Delegación Departamental de la Procuradudía General de la Nación, en atención a casos de violencia sexual </t>
  </si>
  <si>
    <t>Asesoría al MSPAS sobre fotalecimiento de capacidades el personal en materia de violencia sexual (reunión con el VIceministerio de Hospitales)</t>
  </si>
  <si>
    <t>MSPAS</t>
  </si>
  <si>
    <t xml:space="preserve">Reunión de asesoría y seguimiento al proceso formativo en materia de violencia sexual dirigido al personal de la División Especializada en Investigación Criminal de la Policía Nacional Civil </t>
  </si>
  <si>
    <t xml:space="preserve">                                                       </t>
  </si>
  <si>
    <t>Taller de socialización del Protocolo de Atención a Víctimas Sobrevivientes de Violencia Sexual, dirigido a personal de las Direcciones Departamentales de Redes Integradas de Servicios de Salud de la Región de Occidente</t>
  </si>
  <si>
    <t>Quetzaltenango</t>
  </si>
  <si>
    <t>Hotel Bella Luna, Quetzaltenango</t>
  </si>
  <si>
    <t>Coordinación interinstitucional de la SVET en conjunto con el Centro de Recopilación, Análisis y Difusión de Información Criminal -CRADIC- de la PNC, para la implementación de estrategias de prevención y difusión de datos de violencia sexual, explotación y trata de personas.</t>
  </si>
  <si>
    <t>CRADIC, zona 1</t>
  </si>
  <si>
    <t>Reunión de asesoría al MINGOB para el seguimiento del plan de acción de la política pública contra la violencia sexual</t>
  </si>
  <si>
    <t xml:space="preserve">Reunión ordinaria de la Red VET del departamento de Zacapa, para el abordaje de la prevención de embarazos en niñas y adolescentes a consecuencia de la violencia sexual, como parte de la estrategia del GAPI </t>
  </si>
  <si>
    <t>Zacapa</t>
  </si>
  <si>
    <t>Estanzuela</t>
  </si>
  <si>
    <t>Municipalidad de Estanzuela</t>
  </si>
  <si>
    <t>Capacitación y reunión de la Red para la Prevención de los Delitos de Violencia Sexual, Explotación y Trata de Personas en el departametno de El Progreso</t>
  </si>
  <si>
    <t>El Progreso</t>
  </si>
  <si>
    <t>Guastatoya</t>
  </si>
  <si>
    <t>Hospital Nacional de Guastatoya</t>
  </si>
  <si>
    <t xml:space="preserve">Asesoría y remisión de recomendaciones en materia de violencia sexual durante la reunión ordinaria de la Mesa Técnica de Prevención de la Violencia Sexual, Explotación y Trata de Personas </t>
  </si>
  <si>
    <t>MINTRAB, zona 9</t>
  </si>
  <si>
    <t xml:space="preserve">Charla informativa y de sensibilización sopbre el marco legal de la violencia sexual, identificación, atención inicial a víctimas y derivación de casos, dirigida a personal administrativo de los Centros de Atención Integral y de los Centros de Educación Especial de la Secretaría de Bienestar Social en cumplimiento a la resolución contenida en el dictamen CPR/C/143/D/3629/2019 emitido por el Comité de Derechos Humanos por el caso de Fátima. </t>
  </si>
  <si>
    <t>Gimnasio del Centro de Educación Especial "Álida España de Arana", zona 3, Ciudad de Guatemala</t>
  </si>
  <si>
    <t>Feria informativa sobre prevención de la violencia sexual, dirigido a adolescentes del Liceo Guatemala</t>
  </si>
  <si>
    <t>Liceo Guatemala</t>
  </si>
  <si>
    <t>Coordinación Interinstitucional de la SVET en conjunto con el MINGOB y la consultora externa contratada con la finalidad de revisar y finalizar el borrador No. 2 del Plan de la Política Pública contra la Violencia Sexual, 2019-2029</t>
  </si>
  <si>
    <t>MINGOB</t>
  </si>
  <si>
    <t>Reunión de coordinación de acciones entre SVET y UJEFEM OJ</t>
  </si>
  <si>
    <t>Charla informativa sobre prevención de la violencia sexual, dirigida a estudiantes del Liceo Cristiano Bethesda, en cumplimiento de resolución judicial</t>
  </si>
  <si>
    <t>Mixco</t>
  </si>
  <si>
    <t>Liceo Cristiano Bethesda, zona 6 de Mixco</t>
  </si>
  <si>
    <t>NNA                 ADULTOS</t>
  </si>
  <si>
    <t xml:space="preserve">Feria Informativa "Cuidemos Su Futuro", dirigida a niños, niñas y adolescentes de la Escuela Oficial Urbana MIxta No. 71 "Franklin Delano Roosevelt", ubicada en zona 7 de la Ciudad de Guatemala, brindando charlas informativas sobre prevención de la violencia sexual, en cumplimiento de resolución judicial. </t>
  </si>
  <si>
    <t>Escuela Franklin D. Roosevelt</t>
  </si>
  <si>
    <t xml:space="preserve">Conferencia virtual sobre violencia sexual contra niñas, niños y adolescentes en Guatemala: características, tipificación, estadísticas y acciones de la Dirección contra la Violencia Sexual </t>
  </si>
  <si>
    <t>DIPLOMADO</t>
  </si>
  <si>
    <t>Diplomado en materia de prevención de los delitos de Violencia Sexual, Explotación y Trata de Personas</t>
  </si>
  <si>
    <t>Unidad Operativa de la Coordinadora Nacional del Sistema Penitenciario de Alerta Alba Keneth, zona 1, Ciudad de Guatemala</t>
  </si>
  <si>
    <t xml:space="preserve">Charla informativa sobre prevención de la violencia sexual, dirigida a estudiantes de nivel primario, básico y diversificado del Colegio King David, en el marco de la Conmemoración Internacional para la Prevención de Embarazos en niñas y adolescentes </t>
  </si>
  <si>
    <t xml:space="preserve">Santa Catarina Pinula </t>
  </si>
  <si>
    <t>Colegio King David</t>
  </si>
  <si>
    <t>Asesoría durante una reunión entre SVET y la Alianza sobre acciones de seguimiento en favor de niñas y adolescentes víctimas de violencia sexual y su derivación a programas sociales del MIDES</t>
  </si>
  <si>
    <t xml:space="preserve"> </t>
  </si>
  <si>
    <t>Conversatorio "Tejiendo redes de apoyo para la prevención de la violencia sexual y embarazos en niñas y adolescentes" en el departamento de Huehuetenango</t>
  </si>
  <si>
    <t>29 y 30/09/2025</t>
  </si>
  <si>
    <t>Hotel y restaurante "Casa Blanca", zona 1 de Huehuetenango</t>
  </si>
  <si>
    <t xml:space="preserve">Proceso formativo en materia de violencia sexual,. para personal de la División Especializada en Investigación Criminal de la Policía Nacional Civil </t>
  </si>
  <si>
    <t>Auditorio de la Escuela de Especialidades de la Policía EEPOL, zona 6 de la Ciudad de Guatemala</t>
  </si>
  <si>
    <t xml:space="preserve">Prevención de la violencia sexual dirigido a niñas, niños y adolescentes en el marco del 79 Festival de Educación Económico-Financiera del Banco de Guatemala. </t>
  </si>
  <si>
    <t xml:space="preserve">05 al 09/09/2025 </t>
  </si>
  <si>
    <t>OCTUBRE</t>
  </si>
  <si>
    <t xml:space="preserve">Plaza Carlos Mérida, Banco de Guatemala, Ciudad de Guatemala </t>
  </si>
  <si>
    <t>Proceso asincrónico en materia de Protección de la Violencia Sexual en niñas, niños y adolescentes</t>
  </si>
  <si>
    <t>Charlas informativas sobre prevención de la violencia sexual, dirigido a estudiantes de nivel pre primario y primario del Colegio Inglés Americano</t>
  </si>
  <si>
    <t>Fraijanes</t>
  </si>
  <si>
    <t>Colegio Inglés Americano</t>
  </si>
  <si>
    <t>Charlas informativas sobre prevención de la violencia sexual, dirigidas a niñas, niños y adolescentes de centros educativos de Zacapa, en coordinación con el MINEDUC</t>
  </si>
  <si>
    <t>Instituto de Educación Media Experimental con Orientación Ocupacional “José Rodríguez Cerna” 
Instituto Nacional de Educación Diversificada de Zacapa</t>
  </si>
  <si>
    <t xml:space="preserve">Asesoría y emisión de recomendaciones para promover capacitación del personal de salud en materia de violencia sexual </t>
  </si>
  <si>
    <t xml:space="preserve">Taller Formativo en materia de Prevención de la Violencia Sexual, dirigido a los equipos de migración de casa Myrna Mack </t>
  </si>
  <si>
    <t>Edima Plaza, UNICEF</t>
  </si>
  <si>
    <t>Revisión de producto de consultoría "Perfilación de agresores sexuales en Guatemala"</t>
  </si>
  <si>
    <t>Reunión de asesoría para revisión del segundo producto de la Consultoría "Diagnóstico situacional en materia de violencia sexual en Guatemala"</t>
  </si>
  <si>
    <t xml:space="preserve">Charla informativa y distribución de material informativo sobre prevención de la violencia sexual en entornos laborales durante la Feria de Empleo para Vacacionistas del Ministerio de Trabajo y Previsión Social </t>
  </si>
  <si>
    <t>Centro Cultural Municipal del Palacio de Correos, zona  1, Ciudad de Guatemala</t>
  </si>
  <si>
    <t>Capacitación sobre atención a víctimas de violencia sexual en el ámbito de la justicia</t>
  </si>
  <si>
    <t>Sacatepéquez</t>
  </si>
  <si>
    <t>Santo Domingo Xenacoj</t>
  </si>
  <si>
    <t>UNICAP, MP</t>
  </si>
  <si>
    <t>Taller virtual: "Promotores de Prevención de la Violencia Juvenil" sobre violencia sexual coordinado por la Unidad para la Prevención Comunitaria de la Violencia -UPCV-</t>
  </si>
  <si>
    <t>Campaña de prevención de la violencia sexual en el evento "Familias de acogimiento temporal se reúnen para celebrar la niñez", coordinado por Departamento de Acogimiento Familiar Temporal -DAFT- de la Secretaría de Bienestar Social de la Presidenia -SBS-</t>
  </si>
  <si>
    <t>Centro deportivo Erick Bernabé Barrondo</t>
  </si>
  <si>
    <t xml:space="preserve">Conversatorio "Cuidando nuestro futuro. Diálogo sobre la prevención de la violencia sexual y embarazos adolescentes". </t>
  </si>
  <si>
    <t>Totonicapán</t>
  </si>
  <si>
    <t>Escuela Normal Nacional Rural de Occidente "Guillermo Ovando Arriola"</t>
  </si>
  <si>
    <t>Reunión Ordinaria de la Mesa Técnica de Prevención de los delitos de violencia sexual, explotación y trata de personas</t>
  </si>
  <si>
    <t>Ministerio de Finanzas</t>
  </si>
  <si>
    <t>Proceso de fortalecimiento de de capacidades al personal jurídico de la SBS en materia de Violencia Sexual</t>
  </si>
  <si>
    <t>Restaruante El Adobe, zona 1</t>
  </si>
  <si>
    <t>Taller sobre Violencia Sexual dirigido a Técnicos de DIGEEX</t>
  </si>
  <si>
    <t>Alta Verapaz</t>
  </si>
  <si>
    <t xml:space="preserve">Cobán </t>
  </si>
  <si>
    <t>Gobernación Departamental</t>
  </si>
  <si>
    <t>Capacitación virtual: "La importancia de la ruta de atención a víctimas de violencia sexual", dirigida a facilitadores judiciales a nivel nacional, en coordinación con el Organismo Judicial</t>
  </si>
  <si>
    <t>Proceso Formativo DIGESP Módulo II Conceptos Básicos en materia de Violencia Sexual, dirigido a Directores e instituciones de Centros de Capacitación</t>
  </si>
  <si>
    <t>DIGESSP MINGOB</t>
  </si>
  <si>
    <t xml:space="preserve">Coordinación de la SVET en conjunto con Fundación Sobrevivientes y la consultora externa contratada con la finalidad de revisar y finalizar el Producto "Estudio exploratorio para la aproxiimación a las características del agresor sexual en Guatemala y plantear acciones de prevención y abordaje de la violencia sexual". </t>
  </si>
  <si>
    <t>Capacitación sobre prevención de la violencia sexual en entornos laborales, dirigido a personal de la SECCATID</t>
  </si>
  <si>
    <t>NOVIEMBRE</t>
  </si>
  <si>
    <t>SECCATID</t>
  </si>
  <si>
    <t>Capacitación sobre el uso de metodología dirigida a niñas, niños y adolescentes de 7 a 17 años sobre Prevención de la Violencia Sexual con personal de la Unidad de Prevención Comunitaria de la Violencia, personal del Plan Nacional y las UNIVET de la SVET</t>
  </si>
  <si>
    <t>Charla sobre prevención de la violencia sexual dirigido a estudiantes de nivel pre primario de la Escuela Oficial de Párvulos No.64</t>
  </si>
  <si>
    <t xml:space="preserve">Dirección General de la Policía Nacional Civil </t>
  </si>
  <si>
    <t>Reunión consultor y SVET sobre el "Diagnóstico Situacional de la Violencia Sexual en Guatemala"</t>
  </si>
  <si>
    <t>SVET, Virtual</t>
  </si>
  <si>
    <t xml:space="preserve">Monitoreo de Clínica Especializada de Atención a Víctimas de Violencia Sexual, de la Red Pública Hospitalaria </t>
  </si>
  <si>
    <t>Escuintla</t>
  </si>
  <si>
    <t>Hospital Regional de Escuintla</t>
  </si>
  <si>
    <t>Proceso de formación en materia de prevención de la violencia sexual con niños, niñas y adolescentes de la Escuela Oficial Urbana Mixta Jornada Matutina No. 112 "Félix Hernández Andrino"</t>
  </si>
  <si>
    <t xml:space="preserve"> Escuela Oficial Urbana Mixta Jornada Matutina No. 112 "Félix Hernández Andrino", Zona 12 Ciudad de Guatemala</t>
  </si>
  <si>
    <t>Proceso de formación en materia de Prevención de Violencia Sexual con padres, madres, responsables y cuidadores primarios de nmiños, niñas y adolescentes de la Escuela Oficial Urbana MIxta, Jornada Vespertina, No. 456, "Canadá", en cumplimiento de resolución judicial</t>
  </si>
  <si>
    <t>Escuela Oficial Urbana MIxta, Jornada Vespertina, No. 456, "Canadá", Colonia Guajitos, zona 12, Ciudad de Guatemala</t>
  </si>
  <si>
    <t xml:space="preserve">Cumplimiento de medidas victimológicas decretadas en sentencia del Tribunal de Sentencia Penal de Delitos de Femicidio y Otras Formas de Violencia contra la Mujer y Violencia Sexual del departamento de Retalhuleu en la Escuela Oficial Urbana de Niñas No 67 "Aplicación de Belén" </t>
  </si>
  <si>
    <t xml:space="preserve">Escuela Oficial Urbana de Niñas No 67 "Aplicación de Belén" </t>
  </si>
  <si>
    <t xml:space="preserve">Socialización de la Guía Orientativa para la Atención Inicial a Víctimas de Violencia Sexual, dirigido a los integrantes de la Red Nacional de Paternidad y Maternidad Responsable </t>
  </si>
  <si>
    <t>Villa Empresarial, zona 14</t>
  </si>
  <si>
    <t xml:space="preserve">Charla informativa sobre prevención de la violencia sexual en contra de la mujer, dirigida a vecinas de la zona 18, en cumplimiento de resolución judicial </t>
  </si>
  <si>
    <t>Casa Municipal de la Mujer, zona 18</t>
  </si>
  <si>
    <t>Cumplimiento de medidas de no repetición decretadas en sentencia del Tribunal Segundo de Sentencia Penal de Delitos de Femicidio y Otras Formas de Violencia contra la Mujer y Violencia Sexual del Departamento de Guatemala en el Aula de Usos Múltiples, Colegio William Cornelius, Colonia Lomas de Cotio, zona 3 de Mixco</t>
  </si>
  <si>
    <t>Colegio William Cornelius, Colonia Lomas de Cotio, zona 3 de Mixco</t>
  </si>
  <si>
    <t>Taller Especializado para el Abordaje de Víctimas de Violencia Sexual con Discapacidad, dirigido a personal de la Ruta Interinstitucional para la Atención a Víctimas de Violencia Sexual e integrantes del sistema de protección de la niñez y adolescencia, academia y seguridad</t>
  </si>
  <si>
    <t>Hospital de Ojos y Oídos, Dr. Rodolfo Robles</t>
  </si>
  <si>
    <t>Taller sobre abordaje de la violencia sexual, dirigido a personal docente, administrativo, operativo y comunitario del MINEDUC del departamento de El Progreso</t>
  </si>
  <si>
    <t>Escuela Oficial Urbana Mixta Tipo Federación, Barrio El Porvenir, Guastatoya, El Progreso</t>
  </si>
  <si>
    <t xml:space="preserve">Charla informativa sobre prevención de la Violencia Sexual en contra de la Mujer, dirigida a personal de la SEGEPLAN </t>
  </si>
  <si>
    <t>SEGEPLAN, Antigua Casa de la Lotería, 10ma av 8-58, zona 1</t>
  </si>
  <si>
    <t>Proceso de socialización de resultados "Estudio exploratorio para la aproximación a las características del agresor sexual en Guatemala"</t>
  </si>
  <si>
    <t>DICIEMBRE</t>
  </si>
  <si>
    <t>Salón Terrazas, Hotel las Américas, zona 13</t>
  </si>
  <si>
    <t>Procesos formativos para la prevención de la violencia sexual con niños, niñas y adolescentes en el marco de la Mesa Técnica para la prevención de la Violencia Sexual, Explotación y Trata de Personas del Gabinete Específico de Desarrollo Social -GEDS-</t>
  </si>
  <si>
    <t>Instituto nacional de Educación Básica Villa Hermosa zona 4, La Esperanza</t>
  </si>
  <si>
    <t>Salcajá</t>
  </si>
  <si>
    <t>Escuela Oficial Rural Mixta Caserío Casa Blanca</t>
  </si>
  <si>
    <t>INEB Jacobo Arbenz Guzman</t>
  </si>
  <si>
    <t>Izabal</t>
  </si>
  <si>
    <t>Santo Tomás de Castilla</t>
  </si>
  <si>
    <t>Escuela Oficial Rural Mixta Caserío El Manantial</t>
  </si>
  <si>
    <t>Escuela Oficial Rural Mixta Colonia El Manantial, Jornada Vespertina</t>
  </si>
  <si>
    <t>Puerto Barrios</t>
  </si>
  <si>
    <t>INED Miguel Angel Asturias</t>
  </si>
  <si>
    <t>Instituto Luis Pasteur e invitados</t>
  </si>
  <si>
    <t>Reunión Ordinaria de la Comisión Interinstitucional contra la Violencia Sexual -CIVS-</t>
  </si>
  <si>
    <t>Salón Orquídeas, Hotel Royal Palace, zona 1</t>
  </si>
  <si>
    <t xml:space="preserve">Coordinación Interinstitucional de la Secretaría contra la Violencia Sexual, Explotación y Trata de Personas -SVET- en conjunto con el Ministerio de Gobernación -MINGOB- y la Policía Nacional Civil -PNC-  para la actualización de la malla curricular de los agentes y la integración del catálogo de delitos en el plan de educación continua </t>
  </si>
  <si>
    <t xml:space="preserve"> Reunión de Coordinación entre SVET y organizaciones sociales de la Fundación Luis Von Ahn, asesorando y coordinando acciones para el abordaje de la violencia sexual. </t>
  </si>
  <si>
    <t>MUJERES</t>
  </si>
  <si>
    <t>Hotel Las Américas</t>
  </si>
  <si>
    <t>Taller de sensibilización y formación en materia de violencia sexual en el marco de los 16 días de activismo para la eliminación de la violencia contra la mujer coordinado por la Comisión Presidencial de Gobierno Abierto y Electrónico</t>
  </si>
  <si>
    <t>Comisión Presidencial de Gobierno Abierto y Electrónico</t>
  </si>
  <si>
    <t>Reunión de asesoría para presentación final del Producto de la Consultoría, Diagnóstico Situacional en materia de Violencia Sexual en Guatemala</t>
  </si>
  <si>
    <t>Charla sobre prevención de la violencia sexual dirigido a niños y niñas abrigados en la Asociación Hope For Tomorrow</t>
  </si>
  <si>
    <t>7ma. Av. 7-93 zona 2</t>
  </si>
  <si>
    <t xml:space="preserve">Coordinación interinstitucional de la Secretaría contra la Violencia Sexual, Explotación y Trata de Personas -SVET- en conjunto con la Subdirección de Estudios y Doctrina de la Policía Nacional Civil -PNC- con la finalidad de coordinar la implementación de la malla curricular y el catálogo de delitos VET en la planificación de los cursos de formación y actualización de los agentes. </t>
  </si>
  <si>
    <t>Subdirección de Estudios y Doctrina, Academia de la PNC zona 6</t>
  </si>
  <si>
    <t>Reunión de coordinación SVET-UNICEF -Fundación Sobrevivientes para planificar acciones acciones conjuntas en el 2026</t>
  </si>
  <si>
    <t>CITIC</t>
  </si>
  <si>
    <t>GUATEMALA</t>
  </si>
  <si>
    <t>ENERO</t>
  </si>
  <si>
    <t>FEMENINO</t>
  </si>
  <si>
    <t>MENACESNNA</t>
  </si>
  <si>
    <t>JÓVENES</t>
  </si>
  <si>
    <t>SOLOLÁ</t>
  </si>
  <si>
    <t>FEBRERO</t>
  </si>
  <si>
    <t>MASCULINO</t>
  </si>
  <si>
    <t>PREVENCIÓN CONTRA LA EXPLOTACIÓN</t>
  </si>
  <si>
    <t>SACATEPÉQUEZ</t>
  </si>
  <si>
    <t>MARZO</t>
  </si>
  <si>
    <t>OTRO</t>
  </si>
  <si>
    <t>TRABAJO INFANTIL Y SUS PEORES FORMAS</t>
  </si>
  <si>
    <t>SAN MARCOS</t>
  </si>
  <si>
    <t>ABRIL</t>
  </si>
  <si>
    <t>CIBERHERRAMIENTAS</t>
  </si>
  <si>
    <t>NNA                 JÓVENES</t>
  </si>
  <si>
    <t>QUETZALTENANGO</t>
  </si>
  <si>
    <t>MAYO</t>
  </si>
  <si>
    <t>ESCUINTLA</t>
  </si>
  <si>
    <t>JUNIO</t>
  </si>
  <si>
    <t>CURSO</t>
  </si>
  <si>
    <t>JÓVENES    ADULTOS</t>
  </si>
  <si>
    <t>CHIMALTENANGO</t>
  </si>
  <si>
    <t>JULIO</t>
  </si>
  <si>
    <t>SUCHITEPÉQUEZ</t>
  </si>
  <si>
    <t>AGOSTO</t>
  </si>
  <si>
    <t>PETÉN</t>
  </si>
  <si>
    <t>HUEHUETENANGO</t>
  </si>
  <si>
    <t>QUICHÉ</t>
  </si>
  <si>
    <t>CHIQUIMULA</t>
  </si>
  <si>
    <t>ALTA VERAPAZ</t>
  </si>
  <si>
    <t>BAJA VERAPAZ</t>
  </si>
  <si>
    <t>TOTONICAPÁN</t>
  </si>
  <si>
    <t>ZACAPA</t>
  </si>
  <si>
    <t>JALAPA</t>
  </si>
  <si>
    <t>JUTIAPA</t>
  </si>
  <si>
    <t>SANTA ROSA</t>
  </si>
  <si>
    <t>IZABAL</t>
  </si>
  <si>
    <t>EL PROGRESO</t>
  </si>
  <si>
    <t>RETALHULEU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</si>
</sst>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20">
    <font>
      <sz val="11"/>
      <color theme="1"/>
      <name val="Calibri"/>
      <scheme val="minor"/>
    </font>
    <font>
      <sz val="11"/>
      <color theme="1"/>
      <name val="Calibri"/>
    </font>
    <font>
      <b/>
      <sz val="11"/>
      <color theme="1"/>
      <name val="Calibri"/>
    </font>
    <font>
      <sz val="11"/>
      <color theme="1"/>
      <name val="Calibri"/>
      <scheme val="minor"/>
    </font>
    <font>
      <b/>
      <sz val="10"/>
      <color theme="0"/>
      <name val="Eras medium itc"/>
    </font>
    <font>
      <b/>
      <sz val="11"/>
      <color theme="0"/>
      <name val="Calibri"/>
    </font>
    <font>
      <sz val="11"/>
      <name val="Calibri"/>
    </font>
    <font>
      <b/>
      <sz val="10"/>
      <color rgb="FFFFFFFF"/>
      <name val="Arial"/>
    </font>
    <font>
      <b/>
      <sz val="12"/>
      <color theme="0"/>
      <name val="Candara"/>
    </font>
    <font>
      <sz val="11"/>
      <color theme="1"/>
      <name val="Corbel"/>
    </font>
    <font>
      <sz val="11"/>
      <color theme="1"/>
      <name val="Corbel"/>
    </font>
    <font>
      <sz val="12"/>
      <color theme="1"/>
      <name val="Candara"/>
    </font>
    <font>
      <b/>
      <sz val="12"/>
      <color theme="1"/>
      <name val="Candara"/>
    </font>
    <font>
      <sz val="12"/>
      <color rgb="FFFFFFFF"/>
      <name val="Candara"/>
    </font>
    <font>
      <b/>
      <sz val="12"/>
      <color rgb="FFFFFFFF"/>
      <name val="Candara"/>
    </font>
    <font>
      <sz val="10"/>
      <color theme="1"/>
      <name val="Corbel"/>
    </font>
    <font>
      <sz val="12"/>
      <color theme="0"/>
      <name val="Candara"/>
    </font>
    <font>
      <sz val="11"/>
      <color theme="1"/>
      <name val="Calibri"/>
    </font>
    <font>
      <sz val="10"/>
      <color theme="1"/>
      <name val="Candara"/>
    </font>
    <font>
      <sz val="10"/>
      <color theme="1"/>
      <name val="Altivo regular"/>
    </font>
  </fonts>
  <fills count="4">
    <fill>
      <patternFill patternType="none"/>
    </fill>
    <fill>
      <patternFill patternType="gray125"/>
    </fill>
    <fill>
      <patternFill patternType="solid">
        <fgColor rgb="FF002060"/>
        <bgColor rgb="FF002060"/>
      </patternFill>
    </fill>
    <fill>
      <patternFill patternType="solid">
        <fgColor rgb="FFFFFFFF"/>
        <bgColor rgb="FFFFFFFF"/>
      </patternFill>
    </fill>
  </fills>
  <borders count="37">
    <border>
      <left/>
      <right/>
      <top/>
      <bottom/>
      <diagonal/>
    </border>
    <border>
      <left style="thin">
        <color rgb="FF002060"/>
      </left>
      <right style="thin">
        <color theme="0"/>
      </right>
      <top style="thin">
        <color rgb="FF002060"/>
      </top>
      <bottom style="thin">
        <color theme="0"/>
      </bottom>
      <diagonal/>
    </border>
    <border>
      <left style="thin">
        <color theme="0"/>
      </left>
      <right style="thin">
        <color theme="0"/>
      </right>
      <top style="thin">
        <color rgb="FF002060"/>
      </top>
      <bottom style="thin">
        <color theme="0"/>
      </bottom>
      <diagonal/>
    </border>
    <border>
      <left style="thin">
        <color theme="0"/>
      </left>
      <right style="thin">
        <color theme="0"/>
      </right>
      <top style="thin">
        <color rgb="FF002060"/>
      </top>
      <bottom/>
      <diagonal/>
    </border>
    <border>
      <left style="thin">
        <color theme="0"/>
      </left>
      <right/>
      <top style="thin">
        <color rgb="FF002060"/>
      </top>
      <bottom/>
      <diagonal/>
    </border>
    <border>
      <left/>
      <right/>
      <top style="thin">
        <color rgb="FF002060"/>
      </top>
      <bottom style="thin">
        <color theme="0"/>
      </bottom>
      <diagonal/>
    </border>
    <border>
      <left/>
      <right/>
      <top/>
      <bottom/>
      <diagonal/>
    </border>
    <border>
      <left style="thin">
        <color theme="0"/>
      </left>
      <right/>
      <top style="thin">
        <color rgb="FF002060"/>
      </top>
      <bottom style="thin">
        <color theme="0"/>
      </bottom>
      <diagonal/>
    </border>
    <border>
      <left/>
      <right/>
      <top style="thin">
        <color rgb="FF002060"/>
      </top>
      <bottom style="thin">
        <color theme="0"/>
      </bottom>
      <diagonal/>
    </border>
    <border>
      <left/>
      <right style="thin">
        <color theme="0"/>
      </right>
      <top style="thin">
        <color rgb="FF002060"/>
      </top>
      <bottom style="thin">
        <color theme="0"/>
      </bottom>
      <diagonal/>
    </border>
    <border>
      <left style="thin">
        <color theme="0"/>
      </left>
      <right/>
      <top/>
      <bottom/>
      <diagonal/>
    </border>
    <border>
      <left/>
      <right/>
      <top/>
      <bottom/>
      <diagonal/>
    </border>
    <border>
      <left/>
      <right/>
      <top/>
      <bottom/>
      <diagonal/>
    </border>
    <border>
      <left style="thin">
        <color rgb="FF00206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002060"/>
      </left>
      <right style="thin">
        <color theme="0"/>
      </right>
      <top style="thin">
        <color theme="0"/>
      </top>
      <bottom style="thin">
        <color rgb="FF002060"/>
      </bottom>
      <diagonal/>
    </border>
    <border>
      <left style="thin">
        <color theme="0"/>
      </left>
      <right style="thin">
        <color theme="0"/>
      </right>
      <top style="thin">
        <color theme="0"/>
      </top>
      <bottom/>
      <diagonal/>
    </border>
    <border>
      <left style="thin">
        <color theme="0"/>
      </left>
      <right style="thin">
        <color theme="0"/>
      </right>
      <top/>
      <bottom style="thin">
        <color rgb="FF002060"/>
      </bottom>
      <diagonal/>
    </border>
    <border>
      <left style="thin">
        <color theme="0"/>
      </left>
      <right/>
      <top/>
      <bottom style="thin">
        <color rgb="FF002060"/>
      </bottom>
      <diagonal/>
    </border>
    <border>
      <left/>
      <right/>
      <top style="thin">
        <color theme="0"/>
      </top>
      <bottom/>
      <diagonal/>
    </border>
    <border>
      <left style="thin">
        <color theme="0"/>
      </left>
      <right/>
      <top style="thin">
        <color theme="0"/>
      </top>
      <bottom/>
      <diagonal/>
    </border>
    <border>
      <left style="thin">
        <color theme="0"/>
      </left>
      <right style="thin">
        <color rgb="FF002060"/>
      </right>
      <top style="thin">
        <color theme="0"/>
      </top>
      <bottom style="thin">
        <color theme="0"/>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theme="0"/>
      </right>
      <top style="thin">
        <color theme="0"/>
      </top>
      <bottom style="thin">
        <color theme="0"/>
      </bottom>
      <diagonal/>
    </border>
    <border>
      <left/>
      <right style="thin">
        <color rgb="FF002060"/>
      </right>
      <top style="thin">
        <color rgb="FF002060"/>
      </top>
      <bottom style="thin">
        <color rgb="FF002060"/>
      </bottom>
      <diagonal/>
    </border>
    <border>
      <left style="thin">
        <color rgb="FF002060"/>
      </left>
      <right style="thin">
        <color rgb="FF002060"/>
      </right>
      <top style="thin">
        <color theme="0"/>
      </top>
      <bottom style="thin">
        <color rgb="FF002060"/>
      </bottom>
      <diagonal/>
    </border>
    <border>
      <left style="thin">
        <color rgb="FF002060"/>
      </left>
      <right/>
      <top style="thin">
        <color theme="0"/>
      </top>
      <bottom style="thin">
        <color rgb="FF002060"/>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69">
    <xf numFmtId="0" fontId="0" fillId="0" borderId="0" xfId="0" applyFont="1" applyAlignment="1"/>
    <xf numFmtId="0" fontId="1" fillId="0" borderId="0" xfId="0" applyFont="1"/>
    <xf numFmtId="0" fontId="2" fillId="0" borderId="0" xfId="0" applyFont="1"/>
    <xf numFmtId="0" fontId="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2" xfId="0" applyFont="1" applyFill="1" applyBorder="1" applyAlignment="1">
      <alignment horizontal="center"/>
    </xf>
    <xf numFmtId="0" fontId="4" fillId="2" borderId="6" xfId="0" applyFont="1" applyFill="1" applyBorder="1" applyAlignment="1">
      <alignment horizontal="center"/>
    </xf>
    <xf numFmtId="0" fontId="2"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2" fillId="0" borderId="0" xfId="0" applyFont="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 fillId="3" borderId="0" xfId="0" applyFont="1" applyFill="1" applyAlignment="1"/>
    <xf numFmtId="0" fontId="9" fillId="0" borderId="29" xfId="0" applyFont="1" applyBorder="1" applyAlignment="1">
      <alignment horizontal="center" wrapText="1"/>
    </xf>
    <xf numFmtId="0" fontId="9" fillId="3" borderId="29" xfId="0" applyFont="1" applyFill="1" applyBorder="1" applyAlignment="1">
      <alignment horizontal="center" wrapText="1"/>
    </xf>
    <xf numFmtId="0" fontId="9" fillId="3" borderId="29" xfId="0" applyFont="1" applyFill="1" applyBorder="1" applyAlignment="1">
      <alignment horizontal="center" wrapText="1"/>
    </xf>
    <xf numFmtId="164" fontId="9" fillId="3" borderId="29" xfId="0" applyNumberFormat="1" applyFont="1" applyFill="1" applyBorder="1" applyAlignment="1">
      <alignment horizontal="center" wrapText="1"/>
    </xf>
    <xf numFmtId="0" fontId="10" fillId="3" borderId="29" xfId="0" applyFont="1" applyFill="1" applyBorder="1" applyAlignment="1">
      <alignment horizontal="center" wrapText="1"/>
    </xf>
    <xf numFmtId="0" fontId="9" fillId="3" borderId="29" xfId="0" applyFont="1" applyFill="1" applyBorder="1" applyAlignment="1">
      <alignment horizontal="center" wrapText="1"/>
    </xf>
    <xf numFmtId="0" fontId="9" fillId="3" borderId="30" xfId="0" applyFont="1" applyFill="1" applyBorder="1" applyAlignment="1">
      <alignment horizontal="center" wrapText="1"/>
    </xf>
    <xf numFmtId="0" fontId="11" fillId="3" borderId="29" xfId="0" applyFont="1" applyFill="1" applyBorder="1" applyAlignment="1">
      <alignment horizontal="center"/>
    </xf>
    <xf numFmtId="0" fontId="1" fillId="3" borderId="29" xfId="0" applyFont="1" applyFill="1" applyBorder="1"/>
    <xf numFmtId="0" fontId="12" fillId="3" borderId="29" xfId="0" applyFont="1" applyFill="1" applyBorder="1" applyAlignment="1">
      <alignment horizontal="center" wrapText="1"/>
    </xf>
    <xf numFmtId="0" fontId="11" fillId="3" borderId="29" xfId="0" applyFont="1" applyFill="1" applyBorder="1" applyAlignment="1">
      <alignment horizontal="center" wrapText="1"/>
    </xf>
    <xf numFmtId="0" fontId="1" fillId="3" borderId="29" xfId="0" applyFont="1" applyFill="1" applyBorder="1"/>
    <xf numFmtId="0" fontId="1" fillId="3" borderId="31" xfId="0" applyFont="1" applyFill="1" applyBorder="1"/>
    <xf numFmtId="0" fontId="12" fillId="3" borderId="31" xfId="0" applyFont="1" applyFill="1" applyBorder="1" applyAlignment="1">
      <alignment horizontal="center" wrapText="1"/>
    </xf>
    <xf numFmtId="0" fontId="13" fillId="2" borderId="32" xfId="0" applyFont="1" applyFill="1" applyBorder="1" applyAlignment="1">
      <alignment horizontal="center" wrapText="1"/>
    </xf>
    <xf numFmtId="0" fontId="13" fillId="2" borderId="14" xfId="0" applyFont="1" applyFill="1" applyBorder="1" applyAlignment="1">
      <alignment horizontal="center" wrapText="1"/>
    </xf>
    <xf numFmtId="0" fontId="14" fillId="2" borderId="28" xfId="0" applyFont="1" applyFill="1" applyBorder="1" applyAlignment="1">
      <alignment horizontal="center" wrapText="1"/>
    </xf>
    <xf numFmtId="0" fontId="1" fillId="3" borderId="33" xfId="0" applyFont="1" applyFill="1" applyBorder="1"/>
    <xf numFmtId="0" fontId="11" fillId="3" borderId="29" xfId="0" applyFont="1" applyFill="1" applyBorder="1" applyAlignment="1">
      <alignment horizontal="center" wrapText="1"/>
    </xf>
    <xf numFmtId="0" fontId="12" fillId="3" borderId="34" xfId="0" applyFont="1" applyFill="1" applyBorder="1" applyAlignment="1">
      <alignment horizontal="center" wrapText="1"/>
    </xf>
    <xf numFmtId="0" fontId="12" fillId="3" borderId="35" xfId="0" applyFont="1" applyFill="1" applyBorder="1" applyAlignment="1">
      <alignment horizontal="center" wrapText="1"/>
    </xf>
    <xf numFmtId="0" fontId="13" fillId="2" borderId="21" xfId="0" applyFont="1" applyFill="1" applyBorder="1" applyAlignment="1">
      <alignment horizontal="center" wrapText="1"/>
    </xf>
    <xf numFmtId="0" fontId="10" fillId="0" borderId="29" xfId="0" applyFont="1" applyBorder="1" applyAlignment="1">
      <alignment horizontal="center" vertical="center" wrapText="1"/>
    </xf>
    <xf numFmtId="0" fontId="15" fillId="0" borderId="29" xfId="0" applyFont="1" applyBorder="1" applyAlignment="1">
      <alignment horizontal="center" vertical="center" wrapText="1"/>
    </xf>
    <xf numFmtId="0" fontId="15" fillId="3" borderId="29" xfId="0" applyFont="1" applyFill="1" applyBorder="1" applyAlignment="1">
      <alignment horizontal="center" vertical="center" wrapText="1"/>
    </xf>
    <xf numFmtId="164" fontId="15" fillId="0" borderId="29"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1" fillId="3" borderId="29" xfId="0" applyFont="1" applyFill="1" applyBorder="1" applyAlignment="1">
      <alignment horizontal="center" vertical="center"/>
    </xf>
    <xf numFmtId="0" fontId="11" fillId="0" borderId="29" xfId="0" applyFont="1" applyBorder="1" applyAlignment="1">
      <alignment horizontal="center" vertical="center" wrapText="1"/>
    </xf>
    <xf numFmtId="0" fontId="12"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1" xfId="0" applyFont="1" applyBorder="1" applyAlignment="1">
      <alignment horizontal="center" vertical="center" wrapText="1"/>
    </xf>
    <xf numFmtId="0" fontId="12" fillId="0" borderId="31" xfId="0" applyFont="1" applyBorder="1" applyAlignment="1">
      <alignment horizontal="center" vertical="center" wrapText="1"/>
    </xf>
    <xf numFmtId="0" fontId="16" fillId="2" borderId="32"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1"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6" fillId="2" borderId="21" xfId="0" applyFont="1" applyFill="1" applyBorder="1" applyAlignment="1">
      <alignment horizontal="center" vertical="center" wrapText="1"/>
    </xf>
    <xf numFmtId="0" fontId="1" fillId="3" borderId="0" xfId="0" applyFont="1" applyFill="1"/>
    <xf numFmtId="164" fontId="15" fillId="3" borderId="29" xfId="0" applyNumberFormat="1"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0" borderId="34" xfId="0" applyFont="1" applyBorder="1" applyAlignment="1">
      <alignment horizontal="center" vertical="center" wrapText="1"/>
    </xf>
    <xf numFmtId="0" fontId="17" fillId="0" borderId="0" xfId="0" applyFont="1"/>
    <xf numFmtId="165" fontId="15" fillId="0" borderId="29" xfId="0" applyNumberFormat="1" applyFont="1" applyBorder="1" applyAlignment="1">
      <alignment horizontal="center" vertical="center" wrapText="1"/>
    </xf>
    <xf numFmtId="0" fontId="11" fillId="0" borderId="33" xfId="0" applyFont="1" applyBorder="1" applyAlignment="1">
      <alignment horizontal="center" vertical="center" wrapText="1"/>
    </xf>
    <xf numFmtId="0" fontId="11" fillId="0" borderId="29" xfId="0" applyFont="1" applyBorder="1" applyAlignment="1">
      <alignment horizontal="center" vertical="center"/>
    </xf>
    <xf numFmtId="0" fontId="1" fillId="0" borderId="0" xfId="0" applyFont="1" applyAlignment="1"/>
    <xf numFmtId="164" fontId="9" fillId="0" borderId="29" xfId="0" applyNumberFormat="1" applyFont="1" applyBorder="1" applyAlignment="1">
      <alignment horizontal="center" wrapText="1"/>
    </xf>
    <xf numFmtId="0" fontId="10" fillId="0" borderId="29" xfId="0" applyFont="1" applyBorder="1" applyAlignment="1">
      <alignment horizontal="center" wrapText="1"/>
    </xf>
    <xf numFmtId="0" fontId="9" fillId="0" borderId="29" xfId="0" applyFont="1" applyBorder="1" applyAlignment="1">
      <alignment horizontal="center" wrapText="1"/>
    </xf>
    <xf numFmtId="0" fontId="9" fillId="0" borderId="29" xfId="0" applyFont="1" applyBorder="1" applyAlignment="1">
      <alignment horizontal="center" wrapText="1"/>
    </xf>
    <xf numFmtId="0" fontId="9" fillId="0" borderId="30" xfId="0" applyFont="1" applyBorder="1" applyAlignment="1">
      <alignment horizontal="center" wrapText="1"/>
    </xf>
    <xf numFmtId="0" fontId="11" fillId="0" borderId="29" xfId="0" applyFont="1" applyBorder="1" applyAlignment="1">
      <alignment horizontal="center"/>
    </xf>
    <xf numFmtId="0" fontId="1" fillId="0" borderId="29" xfId="0" applyFont="1" applyBorder="1"/>
    <xf numFmtId="0" fontId="12" fillId="0" borderId="29" xfId="0" applyFont="1" applyBorder="1" applyAlignment="1">
      <alignment horizontal="center" wrapText="1"/>
    </xf>
    <xf numFmtId="0" fontId="11" fillId="0" borderId="29" xfId="0" applyFont="1" applyBorder="1" applyAlignment="1">
      <alignment horizontal="center" wrapText="1"/>
    </xf>
    <xf numFmtId="0" fontId="1" fillId="0" borderId="31" xfId="0" applyFont="1" applyBorder="1"/>
    <xf numFmtId="0" fontId="12" fillId="0" borderId="31" xfId="0" applyFont="1" applyBorder="1" applyAlignment="1">
      <alignment horizontal="center" wrapText="1"/>
    </xf>
    <xf numFmtId="0" fontId="11" fillId="0" borderId="33" xfId="0" applyFont="1" applyBorder="1" applyAlignment="1">
      <alignment horizontal="center" wrapText="1"/>
    </xf>
    <xf numFmtId="0" fontId="1" fillId="0" borderId="29" xfId="0" applyFont="1" applyBorder="1"/>
    <xf numFmtId="0" fontId="12" fillId="0" borderId="34" xfId="0" applyFont="1" applyBorder="1" applyAlignment="1">
      <alignment horizontal="center" wrapText="1"/>
    </xf>
    <xf numFmtId="0" fontId="1" fillId="0" borderId="33" xfId="0" applyFont="1" applyBorder="1"/>
    <xf numFmtId="0" fontId="12" fillId="0" borderId="35" xfId="0" applyFont="1" applyBorder="1" applyAlignment="1">
      <alignment horizontal="center" wrapText="1"/>
    </xf>
    <xf numFmtId="0" fontId="1" fillId="3" borderId="33" xfId="0" applyFont="1" applyFill="1" applyBorder="1"/>
    <xf numFmtId="0" fontId="11" fillId="3" borderId="33" xfId="0" applyFont="1" applyFill="1" applyBorder="1" applyAlignment="1">
      <alignment horizontal="center" wrapText="1"/>
    </xf>
    <xf numFmtId="0" fontId="3" fillId="0" borderId="0" xfId="0" applyFont="1" applyAlignment="1"/>
    <xf numFmtId="0" fontId="14" fillId="2" borderId="28" xfId="0" applyFont="1" applyFill="1" applyBorder="1" applyAlignment="1">
      <alignment horizontal="center" vertical="center" wrapText="1"/>
    </xf>
    <xf numFmtId="0" fontId="17" fillId="3" borderId="0" xfId="0" applyFont="1" applyFill="1"/>
    <xf numFmtId="165" fontId="15" fillId="3" borderId="29" xfId="0" applyNumberFormat="1"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 fillId="3" borderId="0" xfId="0" applyFont="1" applyFill="1" applyAlignment="1"/>
    <xf numFmtId="165" fontId="9" fillId="3" borderId="29" xfId="0" applyNumberFormat="1" applyFont="1" applyFill="1" applyBorder="1" applyAlignment="1">
      <alignment horizontal="center" wrapText="1"/>
    </xf>
    <xf numFmtId="0" fontId="11" fillId="3" borderId="31" xfId="0" applyFont="1" applyFill="1" applyBorder="1" applyAlignment="1">
      <alignment horizontal="center" vertical="center" wrapText="1"/>
    </xf>
    <xf numFmtId="0" fontId="11" fillId="3" borderId="29" xfId="0" applyFont="1" applyFill="1" applyBorder="1" applyAlignment="1">
      <alignment horizontal="center" vertical="center"/>
    </xf>
    <xf numFmtId="0" fontId="11" fillId="3" borderId="29" xfId="0" applyFont="1" applyFill="1" applyBorder="1" applyAlignment="1">
      <alignment horizontal="center"/>
    </xf>
    <xf numFmtId="0" fontId="11" fillId="3" borderId="29" xfId="0" applyFont="1" applyFill="1" applyBorder="1" applyAlignment="1">
      <alignment horizontal="center" wrapText="1"/>
    </xf>
    <xf numFmtId="0" fontId="9" fillId="3" borderId="30" xfId="0" applyFont="1" applyFill="1" applyBorder="1" applyAlignment="1">
      <alignment horizontal="center" wrapText="1"/>
    </xf>
    <xf numFmtId="0" fontId="11" fillId="3" borderId="29" xfId="0" applyFont="1" applyFill="1" applyBorder="1" applyAlignment="1">
      <alignment horizontal="center"/>
    </xf>
    <xf numFmtId="0" fontId="11" fillId="3" borderId="33" xfId="0" applyFont="1" applyFill="1" applyBorder="1" applyAlignment="1">
      <alignment horizontal="center" wrapText="1"/>
    </xf>
    <xf numFmtId="0" fontId="11" fillId="3" borderId="31" xfId="0" applyFont="1" applyFill="1" applyBorder="1" applyAlignment="1">
      <alignment horizontal="center" wrapText="1"/>
    </xf>
    <xf numFmtId="0" fontId="1" fillId="0" borderId="0" xfId="0" applyFont="1" applyAlignment="1"/>
    <xf numFmtId="165" fontId="9" fillId="0" borderId="29" xfId="0" applyNumberFormat="1" applyFont="1" applyBorder="1" applyAlignment="1">
      <alignment horizontal="center" wrapText="1"/>
    </xf>
    <xf numFmtId="0" fontId="9" fillId="0" borderId="30" xfId="0" applyFont="1" applyBorder="1" applyAlignment="1">
      <alignment horizontal="center" wrapText="1"/>
    </xf>
    <xf numFmtId="0" fontId="1" fillId="0" borderId="31" xfId="0" applyFont="1" applyBorder="1"/>
    <xf numFmtId="0" fontId="1" fillId="0" borderId="29" xfId="0" applyFont="1" applyBorder="1" applyAlignment="1"/>
    <xf numFmtId="0" fontId="11" fillId="0" borderId="29" xfId="0" applyFont="1" applyBorder="1" applyAlignment="1">
      <alignment horizontal="center" wrapText="1"/>
    </xf>
    <xf numFmtId="0" fontId="11" fillId="0" borderId="29" xfId="0" applyFont="1" applyBorder="1" applyAlignment="1">
      <alignment horizontal="center"/>
    </xf>
    <xf numFmtId="0" fontId="11" fillId="0" borderId="29" xfId="0" applyFont="1" applyBorder="1" applyAlignment="1">
      <alignment horizontal="center" wrapText="1"/>
    </xf>
    <xf numFmtId="0" fontId="10" fillId="0" borderId="29" xfId="0" applyFont="1" applyBorder="1" applyAlignment="1">
      <alignment horizontal="center" vertical="center" wrapText="1"/>
    </xf>
    <xf numFmtId="0" fontId="1" fillId="0" borderId="33" xfId="0" applyFont="1" applyBorder="1"/>
    <xf numFmtId="164" fontId="9" fillId="0" borderId="29" xfId="0" applyNumberFormat="1" applyFont="1" applyBorder="1" applyAlignment="1">
      <alignment horizontal="center" wrapText="1"/>
    </xf>
    <xf numFmtId="0" fontId="15" fillId="0" borderId="30" xfId="0" applyFont="1" applyBorder="1" applyAlignment="1">
      <alignment horizontal="center" vertical="center" wrapText="1"/>
    </xf>
    <xf numFmtId="0" fontId="10" fillId="0" borderId="29" xfId="0" applyFont="1" applyBorder="1" applyAlignment="1">
      <alignment horizontal="center" wrapText="1"/>
    </xf>
    <xf numFmtId="0" fontId="9" fillId="0" borderId="30" xfId="0" applyFont="1" applyBorder="1" applyAlignment="1">
      <alignment horizontal="center" wrapText="1"/>
    </xf>
    <xf numFmtId="0" fontId="11" fillId="0" borderId="33" xfId="0" applyFont="1" applyBorder="1" applyAlignment="1">
      <alignment horizontal="center" wrapText="1"/>
    </xf>
    <xf numFmtId="0" fontId="14" fillId="2" borderId="28" xfId="0" applyFont="1" applyFill="1" applyBorder="1" applyAlignment="1">
      <alignment horizontal="center" wrapText="1"/>
    </xf>
    <xf numFmtId="164" fontId="15" fillId="0" borderId="29" xfId="0" applyNumberFormat="1" applyFont="1" applyBorder="1" applyAlignment="1">
      <alignment horizontal="center" vertical="center" wrapText="1"/>
    </xf>
    <xf numFmtId="0" fontId="1" fillId="0" borderId="33" xfId="0" applyFont="1" applyBorder="1" applyAlignment="1"/>
    <xf numFmtId="0" fontId="11" fillId="0" borderId="33" xfId="0" applyFont="1" applyBorder="1" applyAlignment="1">
      <alignment horizontal="center" wrapText="1"/>
    </xf>
    <xf numFmtId="165" fontId="9" fillId="0" borderId="29" xfId="0" applyNumberFormat="1" applyFont="1" applyBorder="1" applyAlignment="1">
      <alignment horizontal="center" wrapText="1"/>
    </xf>
    <xf numFmtId="0" fontId="1" fillId="0" borderId="31" xfId="0" applyFont="1" applyBorder="1" applyAlignment="1"/>
    <xf numFmtId="164" fontId="15" fillId="0" borderId="29" xfId="0" applyNumberFormat="1" applyFont="1" applyBorder="1" applyAlignment="1">
      <alignment horizontal="center" vertical="center" wrapText="1"/>
    </xf>
    <xf numFmtId="0" fontId="10" fillId="0" borderId="29" xfId="0" applyFont="1" applyBorder="1" applyAlignment="1">
      <alignment horizontal="center" wrapText="1"/>
    </xf>
    <xf numFmtId="0" fontId="11" fillId="0" borderId="29" xfId="0" applyFont="1" applyBorder="1" applyAlignment="1">
      <alignment horizontal="center"/>
    </xf>
    <xf numFmtId="0" fontId="11" fillId="0" borderId="29" xfId="0" applyFont="1" applyBorder="1" applyAlignment="1">
      <alignment horizontal="center" vertical="center"/>
    </xf>
    <xf numFmtId="165" fontId="15" fillId="0" borderId="29" xfId="0" applyNumberFormat="1" applyFont="1" applyBorder="1" applyAlignment="1">
      <alignment horizontal="center" vertical="center" wrapText="1"/>
    </xf>
    <xf numFmtId="0" fontId="13" fillId="2" borderId="14"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4" fillId="2" borderId="36" xfId="0" applyFont="1" applyFill="1" applyBorder="1" applyAlignment="1">
      <alignment horizontal="center" vertical="center"/>
    </xf>
    <xf numFmtId="0" fontId="19"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wrapText="1"/>
    </xf>
    <xf numFmtId="0" fontId="4" fillId="2" borderId="18" xfId="0" applyFont="1" applyFill="1" applyBorder="1" applyAlignment="1">
      <alignment horizontal="center" vertical="center"/>
    </xf>
    <xf numFmtId="0" fontId="6" fillId="0" borderId="19" xfId="0" applyFont="1" applyBorder="1"/>
    <xf numFmtId="0" fontId="6" fillId="0" borderId="20" xfId="0" applyFont="1" applyBorder="1"/>
    <xf numFmtId="0" fontId="4" fillId="2" borderId="7" xfId="0" applyFont="1" applyFill="1" applyBorder="1" applyAlignment="1">
      <alignment horizontal="center"/>
    </xf>
    <xf numFmtId="0" fontId="6" fillId="0" borderId="8" xfId="0" applyFont="1" applyBorder="1"/>
    <xf numFmtId="0" fontId="6" fillId="0" borderId="9" xfId="0" applyFont="1" applyBorder="1"/>
    <xf numFmtId="0" fontId="7" fillId="2" borderId="7" xfId="0" applyFont="1" applyFill="1" applyBorder="1" applyAlignment="1">
      <alignment horizontal="center"/>
    </xf>
    <xf numFmtId="0" fontId="4" fillId="2" borderId="10" xfId="0" applyFont="1" applyFill="1" applyBorder="1" applyAlignment="1">
      <alignment horizontal="center"/>
    </xf>
    <xf numFmtId="0" fontId="6" fillId="0" borderId="11" xfId="0" applyFont="1" applyBorder="1"/>
    <xf numFmtId="0" fontId="6" fillId="0" borderId="12" xfId="0" applyFont="1" applyBorder="1"/>
    <xf numFmtId="0" fontId="7" fillId="2" borderId="1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19050</xdr:rowOff>
    </xdr:from>
    <xdr:ext cx="2466975" cy="8572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103"/>
  <sheetViews>
    <sheetView showGridLines="0" tabSelected="1" workbookViewId="0">
      <pane ySplit="8" topLeftCell="A9" activePane="bottomLeft" state="frozen"/>
      <selection pane="bottomLeft" activeCell="B10" sqref="B10"/>
    </sheetView>
  </sheetViews>
  <sheetFormatPr baseColWidth="10" defaultColWidth="14.42578125" defaultRowHeight="15" customHeight="1"/>
  <cols>
    <col min="1" max="1" width="3.7109375" customWidth="1"/>
    <col min="2" max="2" width="5.7109375" customWidth="1"/>
    <col min="3" max="3" width="20.7109375" customWidth="1"/>
    <col min="4" max="4" width="68.28515625" customWidth="1"/>
    <col min="5" max="6" width="15.85546875" customWidth="1"/>
    <col min="7" max="7" width="23" customWidth="1"/>
    <col min="8" max="9" width="30.7109375" customWidth="1"/>
    <col min="10" max="10" width="12.7109375" customWidth="1"/>
    <col min="11" max="11" width="11.42578125" customWidth="1"/>
    <col min="12" max="38" width="5.7109375" customWidth="1"/>
    <col min="39" max="39" width="5.85546875" customWidth="1"/>
    <col min="40" max="101" width="5.7109375" customWidth="1"/>
    <col min="102" max="102" width="9.5703125" customWidth="1"/>
  </cols>
  <sheetData>
    <row r="1" spans="1:102">
      <c r="K1" s="1"/>
      <c r="O1" s="2"/>
      <c r="S1" s="2"/>
      <c r="W1" s="2"/>
      <c r="AA1" s="2"/>
      <c r="AE1" s="2"/>
      <c r="AI1" s="2"/>
      <c r="AQ1" s="2"/>
      <c r="AU1" s="2"/>
      <c r="AY1" s="2"/>
      <c r="BC1" s="2"/>
      <c r="BG1" s="2"/>
    </row>
    <row r="2" spans="1:102">
      <c r="I2" s="3"/>
      <c r="K2" s="1"/>
      <c r="O2" s="2"/>
      <c r="S2" s="2"/>
      <c r="W2" s="2"/>
      <c r="AA2" s="2"/>
      <c r="AE2" s="2"/>
      <c r="AI2" s="2"/>
      <c r="AQ2" s="2"/>
      <c r="AU2" s="2"/>
      <c r="AY2" s="2"/>
      <c r="BC2" s="2"/>
      <c r="BG2" s="2"/>
    </row>
    <row r="3" spans="1:102">
      <c r="K3" s="1"/>
      <c r="O3" s="2"/>
      <c r="S3" s="2"/>
      <c r="W3" s="2"/>
      <c r="AA3" s="2"/>
      <c r="AE3" s="2"/>
      <c r="AI3" s="2"/>
      <c r="AQ3" s="2"/>
      <c r="AU3" s="2"/>
      <c r="AY3" s="2"/>
      <c r="BC3" s="2"/>
      <c r="BG3" s="2"/>
    </row>
    <row r="4" spans="1:102">
      <c r="K4" s="1"/>
      <c r="O4" s="2"/>
      <c r="S4" s="2"/>
      <c r="W4" s="2"/>
      <c r="AA4" s="2"/>
      <c r="AE4" s="2"/>
      <c r="AI4" s="2"/>
      <c r="AQ4" s="2"/>
      <c r="AU4" s="2"/>
      <c r="AY4" s="2"/>
      <c r="BC4" s="2"/>
      <c r="BG4" s="2"/>
    </row>
    <row r="5" spans="1:102">
      <c r="K5" s="1"/>
      <c r="O5" s="2"/>
      <c r="S5" s="2"/>
      <c r="W5" s="2"/>
      <c r="AA5" s="2"/>
      <c r="AE5" s="2"/>
      <c r="AI5" s="2"/>
      <c r="AQ5" s="2"/>
      <c r="AU5" s="2"/>
      <c r="AY5" s="2"/>
      <c r="BC5" s="2"/>
      <c r="BG5" s="2"/>
    </row>
    <row r="6" spans="1:102" ht="25.5">
      <c r="B6" s="4" t="s">
        <v>0</v>
      </c>
      <c r="C6" s="5" t="s">
        <v>1</v>
      </c>
      <c r="D6" s="6" t="s">
        <v>2</v>
      </c>
      <c r="E6" s="5" t="s">
        <v>3</v>
      </c>
      <c r="F6" s="6" t="s">
        <v>4</v>
      </c>
      <c r="G6" s="5" t="s">
        <v>5</v>
      </c>
      <c r="H6" s="5" t="s">
        <v>6</v>
      </c>
      <c r="I6" s="7" t="s">
        <v>7</v>
      </c>
      <c r="J6" s="8" t="s">
        <v>8</v>
      </c>
      <c r="K6" s="9" t="s">
        <v>9</v>
      </c>
      <c r="L6" s="161" t="s">
        <v>10</v>
      </c>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3"/>
      <c r="AM6" s="10"/>
      <c r="AN6" s="164" t="s">
        <v>11</v>
      </c>
      <c r="AO6" s="162"/>
      <c r="AP6" s="162"/>
      <c r="AQ6" s="162"/>
      <c r="AR6" s="162"/>
      <c r="AS6" s="162"/>
      <c r="AT6" s="162"/>
      <c r="AU6" s="162"/>
      <c r="AV6" s="162"/>
      <c r="AW6" s="162"/>
      <c r="AX6" s="162"/>
      <c r="AY6" s="162"/>
      <c r="AZ6" s="162"/>
      <c r="BA6" s="162"/>
      <c r="BB6" s="162"/>
      <c r="BC6" s="162"/>
      <c r="BD6" s="162"/>
      <c r="BE6" s="162"/>
      <c r="BF6" s="162"/>
      <c r="BG6" s="162"/>
      <c r="BH6" s="162"/>
      <c r="BI6" s="162"/>
      <c r="BJ6" s="163"/>
      <c r="BK6" s="165" t="s">
        <v>12</v>
      </c>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7"/>
      <c r="CU6" s="11"/>
      <c r="CV6" s="11"/>
      <c r="CW6" s="11"/>
      <c r="CX6" s="11"/>
    </row>
    <row r="7" spans="1:102">
      <c r="A7" s="12"/>
      <c r="B7" s="13"/>
      <c r="C7" s="14"/>
      <c r="D7" s="15"/>
      <c r="E7" s="14"/>
      <c r="F7" s="15"/>
      <c r="G7" s="14"/>
      <c r="H7" s="14"/>
      <c r="I7" s="16"/>
      <c r="J7" s="17"/>
      <c r="K7" s="9"/>
      <c r="L7" s="158" t="s">
        <v>13</v>
      </c>
      <c r="M7" s="159"/>
      <c r="N7" s="159"/>
      <c r="O7" s="160"/>
      <c r="P7" s="168" t="s">
        <v>14</v>
      </c>
      <c r="Q7" s="159"/>
      <c r="R7" s="159"/>
      <c r="S7" s="160"/>
      <c r="T7" s="168" t="s">
        <v>15</v>
      </c>
      <c r="U7" s="159"/>
      <c r="V7" s="159"/>
      <c r="W7" s="160"/>
      <c r="X7" s="168" t="s">
        <v>16</v>
      </c>
      <c r="Y7" s="159"/>
      <c r="Z7" s="159"/>
      <c r="AA7" s="160"/>
      <c r="AB7" s="168" t="s">
        <v>17</v>
      </c>
      <c r="AC7" s="159"/>
      <c r="AD7" s="159"/>
      <c r="AE7" s="160"/>
      <c r="AF7" s="158" t="s">
        <v>18</v>
      </c>
      <c r="AG7" s="159"/>
      <c r="AH7" s="160"/>
      <c r="AI7" s="18"/>
      <c r="AJ7" s="158" t="s">
        <v>9</v>
      </c>
      <c r="AK7" s="159"/>
      <c r="AL7" s="159"/>
      <c r="AM7" s="160"/>
      <c r="AN7" s="158" t="s">
        <v>19</v>
      </c>
      <c r="AO7" s="159"/>
      <c r="AP7" s="160"/>
      <c r="AQ7" s="19"/>
      <c r="AR7" s="158" t="s">
        <v>20</v>
      </c>
      <c r="AS7" s="159"/>
      <c r="AT7" s="160"/>
      <c r="AU7" s="19"/>
      <c r="AV7" s="158" t="s">
        <v>21</v>
      </c>
      <c r="AW7" s="159"/>
      <c r="AX7" s="160"/>
      <c r="AY7" s="19"/>
      <c r="AZ7" s="158" t="s">
        <v>22</v>
      </c>
      <c r="BA7" s="159"/>
      <c r="BB7" s="160"/>
      <c r="BC7" s="19"/>
      <c r="BD7" s="158" t="s">
        <v>23</v>
      </c>
      <c r="BE7" s="159"/>
      <c r="BF7" s="160"/>
      <c r="BG7" s="19"/>
      <c r="BH7" s="158" t="s">
        <v>9</v>
      </c>
      <c r="BI7" s="159"/>
      <c r="BJ7" s="160"/>
      <c r="BK7" s="158" t="s">
        <v>24</v>
      </c>
      <c r="BL7" s="159"/>
      <c r="BM7" s="160"/>
      <c r="BN7" s="19"/>
      <c r="BO7" s="158" t="s">
        <v>25</v>
      </c>
      <c r="BP7" s="159"/>
      <c r="BQ7" s="160"/>
      <c r="BR7" s="19"/>
      <c r="BS7" s="158" t="s">
        <v>26</v>
      </c>
      <c r="BT7" s="159"/>
      <c r="BU7" s="160"/>
      <c r="BV7" s="19"/>
      <c r="BW7" s="158" t="s">
        <v>27</v>
      </c>
      <c r="BX7" s="159"/>
      <c r="BY7" s="160"/>
      <c r="BZ7" s="19"/>
      <c r="CA7" s="158" t="s">
        <v>28</v>
      </c>
      <c r="CB7" s="159"/>
      <c r="CC7" s="160"/>
      <c r="CD7" s="19"/>
      <c r="CE7" s="158" t="s">
        <v>29</v>
      </c>
      <c r="CF7" s="159"/>
      <c r="CG7" s="160"/>
      <c r="CH7" s="19"/>
      <c r="CI7" s="158" t="s">
        <v>30</v>
      </c>
      <c r="CJ7" s="159"/>
      <c r="CK7" s="160"/>
      <c r="CL7" s="19"/>
      <c r="CM7" s="158" t="s">
        <v>31</v>
      </c>
      <c r="CN7" s="159"/>
      <c r="CO7" s="160"/>
      <c r="CP7" s="19"/>
      <c r="CQ7" s="158" t="s">
        <v>32</v>
      </c>
      <c r="CR7" s="159"/>
      <c r="CS7" s="160"/>
      <c r="CT7" s="19"/>
      <c r="CU7" s="20" t="s">
        <v>9</v>
      </c>
      <c r="CV7" s="21"/>
      <c r="CW7" s="21"/>
      <c r="CX7" s="21"/>
    </row>
    <row r="8" spans="1:102" ht="15.75">
      <c r="A8" s="22"/>
      <c r="B8" s="23"/>
      <c r="C8" s="24"/>
      <c r="D8" s="25"/>
      <c r="E8" s="24"/>
      <c r="F8" s="25"/>
      <c r="G8" s="24"/>
      <c r="H8" s="24"/>
      <c r="I8" s="26"/>
      <c r="J8" s="27"/>
      <c r="K8" s="9"/>
      <c r="L8" s="24" t="s">
        <v>33</v>
      </c>
      <c r="M8" s="24" t="s">
        <v>34</v>
      </c>
      <c r="N8" s="24" t="s">
        <v>35</v>
      </c>
      <c r="O8" s="24" t="s">
        <v>36</v>
      </c>
      <c r="P8" s="24" t="s">
        <v>33</v>
      </c>
      <c r="Q8" s="24" t="s">
        <v>34</v>
      </c>
      <c r="R8" s="24" t="s">
        <v>35</v>
      </c>
      <c r="S8" s="24" t="s">
        <v>36</v>
      </c>
      <c r="T8" s="24" t="s">
        <v>33</v>
      </c>
      <c r="U8" s="24" t="s">
        <v>34</v>
      </c>
      <c r="V8" s="24" t="s">
        <v>35</v>
      </c>
      <c r="W8" s="24" t="s">
        <v>36</v>
      </c>
      <c r="X8" s="24" t="s">
        <v>33</v>
      </c>
      <c r="Y8" s="24" t="s">
        <v>34</v>
      </c>
      <c r="Z8" s="24" t="s">
        <v>35</v>
      </c>
      <c r="AA8" s="24" t="s">
        <v>36</v>
      </c>
      <c r="AB8" s="24" t="s">
        <v>33</v>
      </c>
      <c r="AC8" s="24" t="s">
        <v>34</v>
      </c>
      <c r="AD8" s="24" t="s">
        <v>35</v>
      </c>
      <c r="AE8" s="24" t="s">
        <v>36</v>
      </c>
      <c r="AF8" s="24" t="s">
        <v>33</v>
      </c>
      <c r="AG8" s="24" t="s">
        <v>34</v>
      </c>
      <c r="AH8" s="24" t="s">
        <v>35</v>
      </c>
      <c r="AI8" s="24" t="s">
        <v>36</v>
      </c>
      <c r="AJ8" s="24" t="s">
        <v>33</v>
      </c>
      <c r="AK8" s="24" t="s">
        <v>34</v>
      </c>
      <c r="AL8" s="24" t="s">
        <v>35</v>
      </c>
      <c r="AM8" s="24" t="s">
        <v>36</v>
      </c>
      <c r="AN8" s="24" t="s">
        <v>33</v>
      </c>
      <c r="AO8" s="24" t="s">
        <v>34</v>
      </c>
      <c r="AP8" s="24" t="s">
        <v>35</v>
      </c>
      <c r="AQ8" s="24" t="s">
        <v>36</v>
      </c>
      <c r="AR8" s="24" t="s">
        <v>33</v>
      </c>
      <c r="AS8" s="24" t="s">
        <v>34</v>
      </c>
      <c r="AT8" s="24" t="s">
        <v>35</v>
      </c>
      <c r="AU8" s="24" t="s">
        <v>36</v>
      </c>
      <c r="AV8" s="24" t="s">
        <v>33</v>
      </c>
      <c r="AW8" s="24" t="s">
        <v>34</v>
      </c>
      <c r="AX8" s="24" t="s">
        <v>35</v>
      </c>
      <c r="AY8" s="24" t="s">
        <v>36</v>
      </c>
      <c r="AZ8" s="24" t="s">
        <v>33</v>
      </c>
      <c r="BA8" s="24" t="s">
        <v>34</v>
      </c>
      <c r="BB8" s="24" t="s">
        <v>35</v>
      </c>
      <c r="BC8" s="24" t="s">
        <v>36</v>
      </c>
      <c r="BD8" s="24" t="s">
        <v>33</v>
      </c>
      <c r="BE8" s="24" t="s">
        <v>34</v>
      </c>
      <c r="BF8" s="24" t="s">
        <v>35</v>
      </c>
      <c r="BG8" s="24" t="s">
        <v>36</v>
      </c>
      <c r="BH8" s="24" t="s">
        <v>33</v>
      </c>
      <c r="BI8" s="24" t="s">
        <v>34</v>
      </c>
      <c r="BJ8" s="24" t="s">
        <v>35</v>
      </c>
      <c r="BK8" s="24" t="s">
        <v>33</v>
      </c>
      <c r="BL8" s="24" t="s">
        <v>34</v>
      </c>
      <c r="BM8" s="24" t="s">
        <v>35</v>
      </c>
      <c r="BN8" s="24" t="s">
        <v>36</v>
      </c>
      <c r="BO8" s="24" t="s">
        <v>33</v>
      </c>
      <c r="BP8" s="24" t="s">
        <v>34</v>
      </c>
      <c r="BQ8" s="24" t="s">
        <v>35</v>
      </c>
      <c r="BR8" s="24" t="s">
        <v>36</v>
      </c>
      <c r="BS8" s="24" t="s">
        <v>33</v>
      </c>
      <c r="BT8" s="24" t="s">
        <v>34</v>
      </c>
      <c r="BU8" s="24" t="s">
        <v>35</v>
      </c>
      <c r="BV8" s="24" t="s">
        <v>36</v>
      </c>
      <c r="BW8" s="24" t="s">
        <v>33</v>
      </c>
      <c r="BX8" s="24" t="s">
        <v>34</v>
      </c>
      <c r="BY8" s="24" t="s">
        <v>35</v>
      </c>
      <c r="BZ8" s="24" t="s">
        <v>36</v>
      </c>
      <c r="CA8" s="24" t="s">
        <v>33</v>
      </c>
      <c r="CB8" s="24" t="s">
        <v>34</v>
      </c>
      <c r="CC8" s="24" t="s">
        <v>35</v>
      </c>
      <c r="CD8" s="24" t="s">
        <v>36</v>
      </c>
      <c r="CE8" s="24" t="s">
        <v>33</v>
      </c>
      <c r="CF8" s="24" t="s">
        <v>34</v>
      </c>
      <c r="CG8" s="24" t="s">
        <v>35</v>
      </c>
      <c r="CH8" s="24" t="s">
        <v>36</v>
      </c>
      <c r="CI8" s="24" t="s">
        <v>33</v>
      </c>
      <c r="CJ8" s="24" t="s">
        <v>34</v>
      </c>
      <c r="CK8" s="24" t="s">
        <v>35</v>
      </c>
      <c r="CL8" s="24" t="s">
        <v>36</v>
      </c>
      <c r="CM8" s="24" t="s">
        <v>33</v>
      </c>
      <c r="CN8" s="24" t="s">
        <v>34</v>
      </c>
      <c r="CO8" s="24" t="s">
        <v>35</v>
      </c>
      <c r="CP8" s="24" t="s">
        <v>36</v>
      </c>
      <c r="CQ8" s="24" t="s">
        <v>33</v>
      </c>
      <c r="CR8" s="24" t="s">
        <v>34</v>
      </c>
      <c r="CS8" s="24" t="s">
        <v>35</v>
      </c>
      <c r="CT8" s="24" t="s">
        <v>36</v>
      </c>
      <c r="CU8" s="24" t="s">
        <v>33</v>
      </c>
      <c r="CV8" s="24" t="s">
        <v>34</v>
      </c>
      <c r="CW8" s="28" t="s">
        <v>35</v>
      </c>
      <c r="CX8" s="29" t="s">
        <v>36</v>
      </c>
    </row>
    <row r="9" spans="1:102" ht="64.5" customHeight="1">
      <c r="A9" s="30"/>
      <c r="B9" s="31">
        <v>1</v>
      </c>
      <c r="C9" s="32" t="s">
        <v>37</v>
      </c>
      <c r="D9" s="33" t="s">
        <v>38</v>
      </c>
      <c r="E9" s="34">
        <v>45901</v>
      </c>
      <c r="F9" s="35" t="s">
        <v>39</v>
      </c>
      <c r="G9" s="36" t="s">
        <v>40</v>
      </c>
      <c r="H9" s="36" t="s">
        <v>40</v>
      </c>
      <c r="I9" s="36" t="s">
        <v>41</v>
      </c>
      <c r="J9" s="37" t="s">
        <v>42</v>
      </c>
      <c r="K9" s="38">
        <v>62</v>
      </c>
      <c r="L9" s="39"/>
      <c r="M9" s="39"/>
      <c r="N9" s="39"/>
      <c r="O9" s="40">
        <f t="shared" ref="O9:O100" si="0">SUM(L9:N9)</f>
        <v>0</v>
      </c>
      <c r="P9" s="39"/>
      <c r="Q9" s="39"/>
      <c r="R9" s="39"/>
      <c r="S9" s="40">
        <f t="shared" ref="S9:S100" si="1">SUM(P9:R9)</f>
        <v>0</v>
      </c>
      <c r="T9" s="41">
        <v>30</v>
      </c>
      <c r="U9" s="41">
        <v>32</v>
      </c>
      <c r="V9" s="39"/>
      <c r="W9" s="40">
        <f t="shared" ref="W9:W100" si="2">SUM(T9:V9)</f>
        <v>62</v>
      </c>
      <c r="X9" s="42"/>
      <c r="Y9" s="42"/>
      <c r="Z9" s="39"/>
      <c r="AA9" s="40">
        <f t="shared" ref="AA9:AA100" si="3">SUM(X9:Z9)</f>
        <v>0</v>
      </c>
      <c r="AB9" s="42"/>
      <c r="AC9" s="42"/>
      <c r="AD9" s="39"/>
      <c r="AE9" s="40">
        <f t="shared" ref="AE9:AE100" si="4">SUM(AB9:AD9)</f>
        <v>0</v>
      </c>
      <c r="AF9" s="42"/>
      <c r="AG9" s="42"/>
      <c r="AH9" s="43"/>
      <c r="AI9" s="44">
        <f t="shared" ref="AI9:AI100" si="5">SUM(AF9:AH9)</f>
        <v>0</v>
      </c>
      <c r="AJ9" s="45">
        <f t="shared" ref="AJ9:AL9" si="6">SUM(L9,P9,T9,X9,AB9,AF9)</f>
        <v>30</v>
      </c>
      <c r="AK9" s="46">
        <f t="shared" si="6"/>
        <v>32</v>
      </c>
      <c r="AL9" s="46">
        <f t="shared" si="6"/>
        <v>0</v>
      </c>
      <c r="AM9" s="47">
        <f t="shared" ref="AM9:AM100" si="7">SUM(AJ9:AL9)</f>
        <v>62</v>
      </c>
      <c r="AN9" s="48"/>
      <c r="AO9" s="42"/>
      <c r="AP9" s="39"/>
      <c r="AQ9" s="40">
        <f t="shared" ref="AQ9:AQ100" si="8">SUM(AN9:AP9)</f>
        <v>0</v>
      </c>
      <c r="AR9" s="42"/>
      <c r="AS9" s="42"/>
      <c r="AT9" s="39"/>
      <c r="AU9" s="40">
        <f t="shared" ref="AU9:AU100" si="9">SUM(AR9:AT9)</f>
        <v>0</v>
      </c>
      <c r="AV9" s="42"/>
      <c r="AW9" s="39"/>
      <c r="AX9" s="39"/>
      <c r="AY9" s="40">
        <f t="shared" ref="AY9:AY100" si="10">SUM(AV9:AX9)</f>
        <v>0</v>
      </c>
      <c r="AZ9" s="49">
        <v>30</v>
      </c>
      <c r="BA9" s="49">
        <v>32</v>
      </c>
      <c r="BB9" s="39"/>
      <c r="BC9" s="40">
        <f t="shared" ref="BC9:BC100" si="11">SUM(AZ9:BB9)</f>
        <v>62</v>
      </c>
      <c r="BD9" s="42"/>
      <c r="BE9" s="39"/>
      <c r="BF9" s="43"/>
      <c r="BG9" s="50">
        <f t="shared" ref="BG9:BG100" si="12">SUM(BD9:BF9)</f>
        <v>0</v>
      </c>
      <c r="BH9" s="45">
        <f t="shared" ref="BH9:BJ9" si="13">SUM(AN9,AR9,AV9,AZ9,BD9)</f>
        <v>30</v>
      </c>
      <c r="BI9" s="46">
        <f t="shared" si="13"/>
        <v>32</v>
      </c>
      <c r="BJ9" s="46">
        <f t="shared" si="13"/>
        <v>0</v>
      </c>
      <c r="BK9" s="48"/>
      <c r="BL9" s="42"/>
      <c r="BM9" s="39"/>
      <c r="BN9" s="40">
        <f t="shared" ref="BN9:BN100" si="14">SUM(BK9:BM9)</f>
        <v>0</v>
      </c>
      <c r="BO9" s="39"/>
      <c r="BP9" s="39"/>
      <c r="BQ9" s="39"/>
      <c r="BR9" s="40">
        <f t="shared" ref="BR9:BR100" si="15">SUM(BO9:BQ9)</f>
        <v>0</v>
      </c>
      <c r="BS9" s="42"/>
      <c r="BT9" s="42"/>
      <c r="BU9" s="39"/>
      <c r="BV9" s="40">
        <f t="shared" ref="BV9:BV100" si="16">SUM(BS9:BU9)</f>
        <v>0</v>
      </c>
      <c r="BW9" s="42"/>
      <c r="BX9" s="39"/>
      <c r="BY9" s="39"/>
      <c r="BZ9" s="40">
        <f t="shared" ref="BZ9:BZ100" si="17">SUM(BW9:BY9)</f>
        <v>0</v>
      </c>
      <c r="CA9" s="42"/>
      <c r="CB9" s="42"/>
      <c r="CC9" s="39"/>
      <c r="CD9" s="40">
        <f t="shared" ref="CD9:CD100" si="18">SUM(CA9:CC9)</f>
        <v>0</v>
      </c>
      <c r="CE9" s="39"/>
      <c r="CF9" s="39"/>
      <c r="CG9" s="39"/>
      <c r="CH9" s="40">
        <f t="shared" ref="CH9:CH30" si="19">SUM(CE9:CG9)</f>
        <v>0</v>
      </c>
      <c r="CI9" s="39"/>
      <c r="CJ9" s="39"/>
      <c r="CK9" s="39"/>
      <c r="CL9" s="40">
        <f t="shared" ref="CL9:CL100" si="20">SUM(CI9:CK9)</f>
        <v>0</v>
      </c>
      <c r="CM9" s="39"/>
      <c r="CN9" s="39"/>
      <c r="CO9" s="39"/>
      <c r="CP9" s="40">
        <f t="shared" ref="CP9:CP100" si="21">SUM(CM9:CO9)</f>
        <v>0</v>
      </c>
      <c r="CQ9" s="49">
        <v>30</v>
      </c>
      <c r="CR9" s="49">
        <v>32</v>
      </c>
      <c r="CS9" s="43"/>
      <c r="CT9" s="51">
        <f t="shared" ref="CT9:CT100" si="22">SUM(CQ9,CR9,CS9)</f>
        <v>62</v>
      </c>
      <c r="CU9" s="45">
        <f t="shared" ref="CU9:CW9" si="23">SUM(BK9,BO9,BS9,BW9,CA9,CE9,CI9,CM9,CQ9)</f>
        <v>30</v>
      </c>
      <c r="CV9" s="46">
        <f t="shared" si="23"/>
        <v>32</v>
      </c>
      <c r="CW9" s="52">
        <f t="shared" si="23"/>
        <v>0</v>
      </c>
      <c r="CX9" s="47">
        <f t="shared" ref="CX9:CX23" si="24">SUM(CU9:CW9)</f>
        <v>62</v>
      </c>
    </row>
    <row r="10" spans="1:102" ht="64.5" customHeight="1">
      <c r="B10" s="53">
        <v>2</v>
      </c>
      <c r="C10" s="54" t="s">
        <v>43</v>
      </c>
      <c r="D10" s="55" t="s">
        <v>44</v>
      </c>
      <c r="E10" s="56">
        <v>45903</v>
      </c>
      <c r="F10" s="53" t="s">
        <v>39</v>
      </c>
      <c r="G10" s="57" t="s">
        <v>40</v>
      </c>
      <c r="H10" s="57" t="s">
        <v>40</v>
      </c>
      <c r="I10" s="57" t="s">
        <v>45</v>
      </c>
      <c r="J10" s="58" t="s">
        <v>46</v>
      </c>
      <c r="K10" s="59">
        <v>393</v>
      </c>
      <c r="L10" s="60"/>
      <c r="M10" s="60"/>
      <c r="N10" s="60"/>
      <c r="O10" s="61">
        <f t="shared" si="0"/>
        <v>0</v>
      </c>
      <c r="P10" s="60"/>
      <c r="Q10" s="60"/>
      <c r="R10" s="60"/>
      <c r="S10" s="61">
        <f t="shared" si="1"/>
        <v>0</v>
      </c>
      <c r="T10" s="60"/>
      <c r="U10" s="60"/>
      <c r="V10" s="60"/>
      <c r="W10" s="61">
        <f t="shared" si="2"/>
        <v>0</v>
      </c>
      <c r="X10" s="62">
        <v>96</v>
      </c>
      <c r="Y10" s="62">
        <v>17</v>
      </c>
      <c r="Z10" s="60"/>
      <c r="AA10" s="61">
        <f t="shared" si="3"/>
        <v>113</v>
      </c>
      <c r="AB10" s="62">
        <v>231</v>
      </c>
      <c r="AC10" s="62">
        <v>36</v>
      </c>
      <c r="AD10" s="60"/>
      <c r="AE10" s="61">
        <f t="shared" si="4"/>
        <v>267</v>
      </c>
      <c r="AF10" s="62">
        <v>11</v>
      </c>
      <c r="AG10" s="62">
        <v>2</v>
      </c>
      <c r="AH10" s="63"/>
      <c r="AI10" s="64">
        <f t="shared" si="5"/>
        <v>13</v>
      </c>
      <c r="AJ10" s="65">
        <f t="shared" ref="AJ10:AL10" si="25">SUM(L10,P10,T10,X10,AB10,AF10)</f>
        <v>338</v>
      </c>
      <c r="AK10" s="66">
        <f t="shared" si="25"/>
        <v>55</v>
      </c>
      <c r="AL10" s="66">
        <f t="shared" si="25"/>
        <v>0</v>
      </c>
      <c r="AM10" s="29">
        <f t="shared" si="7"/>
        <v>393</v>
      </c>
      <c r="AN10" s="67">
        <v>85</v>
      </c>
      <c r="AO10" s="68">
        <v>21</v>
      </c>
      <c r="AP10" s="69"/>
      <c r="AQ10" s="70">
        <f t="shared" si="8"/>
        <v>106</v>
      </c>
      <c r="AR10" s="68">
        <v>9</v>
      </c>
      <c r="AS10" s="68">
        <v>1</v>
      </c>
      <c r="AT10" s="69"/>
      <c r="AU10" s="70">
        <f t="shared" si="9"/>
        <v>10</v>
      </c>
      <c r="AV10" s="68">
        <v>1</v>
      </c>
      <c r="AW10" s="69"/>
      <c r="AX10" s="69"/>
      <c r="AY10" s="70">
        <f t="shared" si="10"/>
        <v>1</v>
      </c>
      <c r="AZ10" s="68">
        <v>242</v>
      </c>
      <c r="BA10" s="68">
        <v>33</v>
      </c>
      <c r="BB10" s="69"/>
      <c r="BC10" s="70">
        <f t="shared" si="11"/>
        <v>275</v>
      </c>
      <c r="BD10" s="68">
        <v>1</v>
      </c>
      <c r="BE10" s="69"/>
      <c r="BF10" s="71"/>
      <c r="BG10" s="72">
        <f t="shared" si="12"/>
        <v>1</v>
      </c>
      <c r="BH10" s="65">
        <f t="shared" ref="BH10:BJ10" si="26">SUM(AN10,AR10,AV10,AZ10,BD10)</f>
        <v>338</v>
      </c>
      <c r="BI10" s="66">
        <f t="shared" si="26"/>
        <v>55</v>
      </c>
      <c r="BJ10" s="66">
        <f t="shared" si="26"/>
        <v>0</v>
      </c>
      <c r="BK10" s="73">
        <v>15</v>
      </c>
      <c r="BL10" s="62">
        <v>2</v>
      </c>
      <c r="BM10" s="60"/>
      <c r="BN10" s="61">
        <f t="shared" si="14"/>
        <v>17</v>
      </c>
      <c r="BO10" s="60"/>
      <c r="BP10" s="60">
        <v>1</v>
      </c>
      <c r="BQ10" s="60"/>
      <c r="BR10" s="61">
        <f t="shared" si="15"/>
        <v>1</v>
      </c>
      <c r="BS10" s="62">
        <v>2</v>
      </c>
      <c r="BT10" s="62">
        <v>1</v>
      </c>
      <c r="BU10" s="60"/>
      <c r="BV10" s="61">
        <f t="shared" si="16"/>
        <v>3</v>
      </c>
      <c r="BW10" s="62">
        <v>1</v>
      </c>
      <c r="BX10" s="60"/>
      <c r="BY10" s="60"/>
      <c r="BZ10" s="61">
        <f t="shared" si="17"/>
        <v>1</v>
      </c>
      <c r="CA10" s="62"/>
      <c r="CB10" s="62"/>
      <c r="CC10" s="60"/>
      <c r="CD10" s="61">
        <f t="shared" si="18"/>
        <v>0</v>
      </c>
      <c r="CE10" s="60"/>
      <c r="CF10" s="60"/>
      <c r="CG10" s="60"/>
      <c r="CH10" s="61">
        <f t="shared" si="19"/>
        <v>0</v>
      </c>
      <c r="CI10" s="60"/>
      <c r="CJ10" s="60"/>
      <c r="CK10" s="60"/>
      <c r="CL10" s="61">
        <f t="shared" si="20"/>
        <v>0</v>
      </c>
      <c r="CM10" s="60"/>
      <c r="CN10" s="60"/>
      <c r="CO10" s="60"/>
      <c r="CP10" s="61">
        <f t="shared" si="21"/>
        <v>0</v>
      </c>
      <c r="CQ10" s="62">
        <v>320</v>
      </c>
      <c r="CR10" s="62">
        <v>51</v>
      </c>
      <c r="CS10" s="63"/>
      <c r="CT10" s="74">
        <f t="shared" si="22"/>
        <v>371</v>
      </c>
      <c r="CU10" s="65">
        <f t="shared" ref="CU10:CW10" si="27">SUM(BK10,BO10,BS10,BW10,CA10,CE10,CI10,CM10,CQ10)</f>
        <v>338</v>
      </c>
      <c r="CV10" s="66">
        <f t="shared" si="27"/>
        <v>55</v>
      </c>
      <c r="CW10" s="75">
        <f t="shared" si="27"/>
        <v>0</v>
      </c>
      <c r="CX10" s="29">
        <f t="shared" si="24"/>
        <v>393</v>
      </c>
    </row>
    <row r="11" spans="1:102" ht="15" customHeight="1">
      <c r="A11" s="76"/>
      <c r="B11" s="54">
        <v>3</v>
      </c>
      <c r="C11" s="55" t="s">
        <v>37</v>
      </c>
      <c r="D11" s="55" t="s">
        <v>47</v>
      </c>
      <c r="E11" s="77">
        <v>45903</v>
      </c>
      <c r="F11" s="78" t="s">
        <v>39</v>
      </c>
      <c r="G11" s="79" t="s">
        <v>40</v>
      </c>
      <c r="H11" s="79" t="s">
        <v>40</v>
      </c>
      <c r="I11" s="55" t="s">
        <v>48</v>
      </c>
      <c r="J11" s="80" t="s">
        <v>42</v>
      </c>
      <c r="K11" s="59">
        <v>100</v>
      </c>
      <c r="L11" s="69"/>
      <c r="M11" s="69"/>
      <c r="N11" s="69"/>
      <c r="O11" s="70">
        <f t="shared" si="0"/>
        <v>0</v>
      </c>
      <c r="P11" s="69"/>
      <c r="Q11" s="69"/>
      <c r="R11" s="69"/>
      <c r="S11" s="70">
        <f t="shared" si="1"/>
        <v>0</v>
      </c>
      <c r="T11" s="68">
        <v>2</v>
      </c>
      <c r="U11" s="68">
        <v>4</v>
      </c>
      <c r="V11" s="69"/>
      <c r="W11" s="70">
        <f t="shared" si="2"/>
        <v>6</v>
      </c>
      <c r="X11" s="68">
        <v>13</v>
      </c>
      <c r="Y11" s="68">
        <v>12</v>
      </c>
      <c r="Z11" s="69"/>
      <c r="AA11" s="70">
        <f t="shared" si="3"/>
        <v>25</v>
      </c>
      <c r="AB11" s="68">
        <v>20</v>
      </c>
      <c r="AC11" s="68">
        <v>17</v>
      </c>
      <c r="AD11" s="69"/>
      <c r="AE11" s="70">
        <f t="shared" si="4"/>
        <v>37</v>
      </c>
      <c r="AF11" s="68">
        <v>11</v>
      </c>
      <c r="AG11" s="68">
        <v>21</v>
      </c>
      <c r="AH11" s="71"/>
      <c r="AI11" s="81">
        <f t="shared" si="5"/>
        <v>32</v>
      </c>
      <c r="AJ11" s="65">
        <f t="shared" ref="AJ11:AL11" si="28">SUM(L11,P11,T11,X11,AB11,AF11)</f>
        <v>46</v>
      </c>
      <c r="AK11" s="66">
        <f t="shared" si="28"/>
        <v>54</v>
      </c>
      <c r="AL11" s="66">
        <f t="shared" si="28"/>
        <v>0</v>
      </c>
      <c r="AM11" s="29">
        <f t="shared" si="7"/>
        <v>100</v>
      </c>
      <c r="AN11" s="82"/>
      <c r="AO11" s="69"/>
      <c r="AP11" s="69"/>
      <c r="AQ11" s="70">
        <f t="shared" si="8"/>
        <v>0</v>
      </c>
      <c r="AR11" s="69"/>
      <c r="AS11" s="69"/>
      <c r="AT11" s="69"/>
      <c r="AU11" s="70">
        <f t="shared" si="9"/>
        <v>0</v>
      </c>
      <c r="AV11" s="69"/>
      <c r="AW11" s="69"/>
      <c r="AX11" s="69"/>
      <c r="AY11" s="70">
        <f t="shared" si="10"/>
        <v>0</v>
      </c>
      <c r="AZ11" s="68">
        <v>46</v>
      </c>
      <c r="BA11" s="68">
        <v>54</v>
      </c>
      <c r="BB11" s="69"/>
      <c r="BC11" s="70">
        <f t="shared" si="11"/>
        <v>100</v>
      </c>
      <c r="BD11" s="69"/>
      <c r="BE11" s="69"/>
      <c r="BF11" s="71"/>
      <c r="BG11" s="72">
        <f t="shared" si="12"/>
        <v>0</v>
      </c>
      <c r="BH11" s="65">
        <f t="shared" ref="BH11:BJ11" si="29">SUM(AN11,AR11,AV11,AZ11,BD11)</f>
        <v>46</v>
      </c>
      <c r="BI11" s="66">
        <f t="shared" si="29"/>
        <v>54</v>
      </c>
      <c r="BJ11" s="66">
        <f t="shared" si="29"/>
        <v>0</v>
      </c>
      <c r="BK11" s="82"/>
      <c r="BL11" s="69"/>
      <c r="BM11" s="69"/>
      <c r="BN11" s="70">
        <f t="shared" si="14"/>
        <v>0</v>
      </c>
      <c r="BO11" s="69"/>
      <c r="BP11" s="69"/>
      <c r="BQ11" s="69"/>
      <c r="BR11" s="70">
        <f t="shared" si="15"/>
        <v>0</v>
      </c>
      <c r="BS11" s="69"/>
      <c r="BT11" s="69"/>
      <c r="BU11" s="69"/>
      <c r="BV11" s="70">
        <f t="shared" si="16"/>
        <v>0</v>
      </c>
      <c r="BW11" s="69"/>
      <c r="BX11" s="69"/>
      <c r="BY11" s="69"/>
      <c r="BZ11" s="70">
        <f t="shared" si="17"/>
        <v>0</v>
      </c>
      <c r="CA11" s="69"/>
      <c r="CB11" s="69"/>
      <c r="CC11" s="69"/>
      <c r="CD11" s="70">
        <f t="shared" si="18"/>
        <v>0</v>
      </c>
      <c r="CE11" s="69"/>
      <c r="CF11" s="69"/>
      <c r="CG11" s="69"/>
      <c r="CH11" s="70">
        <f t="shared" si="19"/>
        <v>0</v>
      </c>
      <c r="CI11" s="69"/>
      <c r="CJ11" s="69"/>
      <c r="CK11" s="69"/>
      <c r="CL11" s="70">
        <f t="shared" si="20"/>
        <v>0</v>
      </c>
      <c r="CM11" s="69"/>
      <c r="CN11" s="69"/>
      <c r="CO11" s="69"/>
      <c r="CP11" s="70">
        <f t="shared" si="21"/>
        <v>0</v>
      </c>
      <c r="CQ11" s="68">
        <v>46</v>
      </c>
      <c r="CR11" s="68">
        <v>54</v>
      </c>
      <c r="CS11" s="71"/>
      <c r="CT11" s="83">
        <f t="shared" si="22"/>
        <v>100</v>
      </c>
      <c r="CU11" s="65">
        <f t="shared" ref="CU11:CW11" si="30">SUM(BK11,BO11,BS11,BW11,CA11,CE11,CI11,CM11,CQ11)</f>
        <v>46</v>
      </c>
      <c r="CV11" s="66">
        <f t="shared" si="30"/>
        <v>54</v>
      </c>
      <c r="CW11" s="75">
        <f t="shared" si="30"/>
        <v>0</v>
      </c>
      <c r="CX11" s="29">
        <f t="shared" si="24"/>
        <v>100</v>
      </c>
    </row>
    <row r="12" spans="1:102" ht="44.25" customHeight="1">
      <c r="B12" s="54">
        <v>4</v>
      </c>
      <c r="C12" s="57" t="s">
        <v>43</v>
      </c>
      <c r="D12" s="54" t="s">
        <v>49</v>
      </c>
      <c r="E12" s="56">
        <v>45904</v>
      </c>
      <c r="F12" s="53" t="s">
        <v>39</v>
      </c>
      <c r="G12" s="57" t="s">
        <v>40</v>
      </c>
      <c r="H12" s="57" t="s">
        <v>40</v>
      </c>
      <c r="I12" s="54" t="s">
        <v>45</v>
      </c>
      <c r="J12" s="58" t="s">
        <v>46</v>
      </c>
      <c r="K12" s="59">
        <v>170</v>
      </c>
      <c r="L12" s="60"/>
      <c r="M12" s="60"/>
      <c r="N12" s="60"/>
      <c r="O12" s="61">
        <f t="shared" si="0"/>
        <v>0</v>
      </c>
      <c r="P12" s="60"/>
      <c r="Q12" s="60"/>
      <c r="R12" s="60"/>
      <c r="S12" s="61">
        <f t="shared" si="1"/>
        <v>0</v>
      </c>
      <c r="T12" s="60"/>
      <c r="U12" s="60"/>
      <c r="V12" s="60"/>
      <c r="W12" s="61">
        <f t="shared" si="2"/>
        <v>0</v>
      </c>
      <c r="X12" s="62">
        <v>13</v>
      </c>
      <c r="Y12" s="62">
        <v>4</v>
      </c>
      <c r="Z12" s="60"/>
      <c r="AA12" s="61">
        <f t="shared" si="3"/>
        <v>17</v>
      </c>
      <c r="AB12" s="62">
        <v>132</v>
      </c>
      <c r="AC12" s="60">
        <v>15</v>
      </c>
      <c r="AD12" s="60"/>
      <c r="AE12" s="61">
        <f t="shared" si="4"/>
        <v>147</v>
      </c>
      <c r="AF12" s="62">
        <v>5</v>
      </c>
      <c r="AG12" s="62">
        <v>1</v>
      </c>
      <c r="AH12" s="63"/>
      <c r="AI12" s="64">
        <f t="shared" si="5"/>
        <v>6</v>
      </c>
      <c r="AJ12" s="65">
        <f t="shared" ref="AJ12:AL12" si="31">SUM(L12,P12,T12,X12,AB12,AF12)</f>
        <v>150</v>
      </c>
      <c r="AK12" s="66">
        <f t="shared" si="31"/>
        <v>20</v>
      </c>
      <c r="AL12" s="66">
        <f t="shared" si="31"/>
        <v>0</v>
      </c>
      <c r="AM12" s="29">
        <f t="shared" si="7"/>
        <v>170</v>
      </c>
      <c r="AN12" s="73">
        <v>15</v>
      </c>
      <c r="AO12" s="62">
        <v>4</v>
      </c>
      <c r="AP12" s="60"/>
      <c r="AQ12" s="61">
        <f t="shared" si="8"/>
        <v>19</v>
      </c>
      <c r="AR12" s="60"/>
      <c r="AS12" s="60"/>
      <c r="AT12" s="60"/>
      <c r="AU12" s="61">
        <f t="shared" si="9"/>
        <v>0</v>
      </c>
      <c r="AV12" s="60"/>
      <c r="AW12" s="60"/>
      <c r="AX12" s="60"/>
      <c r="AY12" s="61">
        <f t="shared" si="10"/>
        <v>0</v>
      </c>
      <c r="AZ12" s="62">
        <v>135</v>
      </c>
      <c r="BA12" s="62">
        <v>16</v>
      </c>
      <c r="BB12" s="60"/>
      <c r="BC12" s="61">
        <f t="shared" si="11"/>
        <v>151</v>
      </c>
      <c r="BD12" s="60"/>
      <c r="BE12" s="60"/>
      <c r="BF12" s="63"/>
      <c r="BG12" s="84">
        <f t="shared" si="12"/>
        <v>0</v>
      </c>
      <c r="BH12" s="65">
        <f t="shared" ref="BH12:BJ12" si="32">SUM(AN12,AR12,AV12,AZ12,BD12)</f>
        <v>150</v>
      </c>
      <c r="BI12" s="66">
        <f t="shared" si="32"/>
        <v>20</v>
      </c>
      <c r="BJ12" s="66">
        <f t="shared" si="32"/>
        <v>0</v>
      </c>
      <c r="BK12" s="73">
        <v>8</v>
      </c>
      <c r="BL12" s="62">
        <v>3</v>
      </c>
      <c r="BM12" s="60"/>
      <c r="BN12" s="61">
        <f t="shared" si="14"/>
        <v>11</v>
      </c>
      <c r="BO12" s="62">
        <v>1</v>
      </c>
      <c r="BP12" s="60"/>
      <c r="BQ12" s="60"/>
      <c r="BR12" s="61">
        <f t="shared" si="15"/>
        <v>1</v>
      </c>
      <c r="BS12" s="60"/>
      <c r="BT12" s="60"/>
      <c r="BU12" s="60"/>
      <c r="BV12" s="61">
        <f t="shared" si="16"/>
        <v>0</v>
      </c>
      <c r="BW12" s="60"/>
      <c r="BX12" s="60"/>
      <c r="BY12" s="60"/>
      <c r="BZ12" s="61">
        <f t="shared" si="17"/>
        <v>0</v>
      </c>
      <c r="CA12" s="60"/>
      <c r="CB12" s="60"/>
      <c r="CC12" s="60"/>
      <c r="CD12" s="61">
        <f t="shared" si="18"/>
        <v>0</v>
      </c>
      <c r="CE12" s="60"/>
      <c r="CF12" s="60"/>
      <c r="CG12" s="60"/>
      <c r="CH12" s="61">
        <f t="shared" si="19"/>
        <v>0</v>
      </c>
      <c r="CI12" s="60"/>
      <c r="CJ12" s="60"/>
      <c r="CK12" s="60"/>
      <c r="CL12" s="61">
        <f t="shared" si="20"/>
        <v>0</v>
      </c>
      <c r="CM12" s="62">
        <v>1</v>
      </c>
      <c r="CN12" s="60"/>
      <c r="CO12" s="60"/>
      <c r="CP12" s="61">
        <f t="shared" si="21"/>
        <v>1</v>
      </c>
      <c r="CQ12" s="62">
        <v>140</v>
      </c>
      <c r="CR12" s="62">
        <v>17</v>
      </c>
      <c r="CS12" s="63"/>
      <c r="CT12" s="74">
        <f t="shared" si="22"/>
        <v>157</v>
      </c>
      <c r="CU12" s="65">
        <f t="shared" ref="CU12:CW12" si="33">SUM(BK12,BO12,BS12,BW12,CA12,CE12,CI12,CM12,CQ12)</f>
        <v>150</v>
      </c>
      <c r="CV12" s="66">
        <f t="shared" si="33"/>
        <v>20</v>
      </c>
      <c r="CW12" s="75">
        <f t="shared" si="33"/>
        <v>0</v>
      </c>
      <c r="CX12" s="29">
        <f t="shared" si="24"/>
        <v>170</v>
      </c>
    </row>
    <row r="13" spans="1:102" ht="25.5">
      <c r="A13" s="85" t="s">
        <v>50</v>
      </c>
      <c r="B13" s="54">
        <v>5</v>
      </c>
      <c r="C13" s="54" t="s">
        <v>51</v>
      </c>
      <c r="D13" s="55" t="s">
        <v>52</v>
      </c>
      <c r="E13" s="86">
        <v>45903</v>
      </c>
      <c r="F13" s="53" t="s">
        <v>39</v>
      </c>
      <c r="G13" s="57" t="s">
        <v>40</v>
      </c>
      <c r="H13" s="57" t="s">
        <v>40</v>
      </c>
      <c r="I13" s="54" t="s">
        <v>53</v>
      </c>
      <c r="J13" s="58" t="s">
        <v>46</v>
      </c>
      <c r="K13" s="59">
        <v>200</v>
      </c>
      <c r="L13" s="60"/>
      <c r="M13" s="60"/>
      <c r="N13" s="60"/>
      <c r="O13" s="61">
        <f t="shared" si="0"/>
        <v>0</v>
      </c>
      <c r="P13" s="60"/>
      <c r="Q13" s="60"/>
      <c r="R13" s="60"/>
      <c r="S13" s="61">
        <f t="shared" si="1"/>
        <v>0</v>
      </c>
      <c r="T13" s="62">
        <v>40</v>
      </c>
      <c r="U13" s="62">
        <v>30</v>
      </c>
      <c r="V13" s="60"/>
      <c r="W13" s="61">
        <f t="shared" si="2"/>
        <v>70</v>
      </c>
      <c r="X13" s="62">
        <v>85</v>
      </c>
      <c r="Y13" s="62">
        <v>35</v>
      </c>
      <c r="Z13" s="60"/>
      <c r="AA13" s="61">
        <f t="shared" si="3"/>
        <v>120</v>
      </c>
      <c r="AB13" s="62">
        <v>8</v>
      </c>
      <c r="AC13" s="62">
        <v>2</v>
      </c>
      <c r="AD13" s="60"/>
      <c r="AE13" s="61">
        <f t="shared" si="4"/>
        <v>10</v>
      </c>
      <c r="AF13" s="60"/>
      <c r="AG13" s="60"/>
      <c r="AH13" s="63"/>
      <c r="AI13" s="64">
        <f t="shared" si="5"/>
        <v>0</v>
      </c>
      <c r="AJ13" s="65">
        <f t="shared" ref="AJ13:AL13" si="34">SUM(L13,P13,T13,X13,AB13,AF13)</f>
        <v>133</v>
      </c>
      <c r="AK13" s="66">
        <f t="shared" si="34"/>
        <v>67</v>
      </c>
      <c r="AL13" s="66">
        <f t="shared" si="34"/>
        <v>0</v>
      </c>
      <c r="AM13" s="29">
        <f t="shared" si="7"/>
        <v>200</v>
      </c>
      <c r="AN13" s="87"/>
      <c r="AO13" s="60"/>
      <c r="AP13" s="60"/>
      <c r="AQ13" s="61">
        <f t="shared" si="8"/>
        <v>0</v>
      </c>
      <c r="AR13" s="60"/>
      <c r="AS13" s="60"/>
      <c r="AT13" s="60"/>
      <c r="AU13" s="61">
        <f t="shared" si="9"/>
        <v>0</v>
      </c>
      <c r="AV13" s="60"/>
      <c r="AW13" s="60"/>
      <c r="AX13" s="60"/>
      <c r="AY13" s="61">
        <f t="shared" si="10"/>
        <v>0</v>
      </c>
      <c r="AZ13" s="62">
        <v>132</v>
      </c>
      <c r="BA13" s="62">
        <v>67</v>
      </c>
      <c r="BB13" s="62"/>
      <c r="BC13" s="61">
        <f t="shared" si="11"/>
        <v>199</v>
      </c>
      <c r="BD13" s="62">
        <v>1</v>
      </c>
      <c r="BE13" s="60"/>
      <c r="BF13" s="63"/>
      <c r="BG13" s="84">
        <f t="shared" si="12"/>
        <v>1</v>
      </c>
      <c r="BH13" s="65">
        <f t="shared" ref="BH13:BJ13" si="35">SUM(AN13,AR13,AV13,AZ13,BD13)</f>
        <v>133</v>
      </c>
      <c r="BI13" s="66">
        <f t="shared" si="35"/>
        <v>67</v>
      </c>
      <c r="BJ13" s="66">
        <f t="shared" si="35"/>
        <v>0</v>
      </c>
      <c r="BK13" s="87"/>
      <c r="BL13" s="60"/>
      <c r="BM13" s="60"/>
      <c r="BN13" s="61">
        <f t="shared" si="14"/>
        <v>0</v>
      </c>
      <c r="BO13" s="60"/>
      <c r="BP13" s="60"/>
      <c r="BQ13" s="60"/>
      <c r="BR13" s="61">
        <f t="shared" si="15"/>
        <v>0</v>
      </c>
      <c r="BS13" s="60"/>
      <c r="BT13" s="60"/>
      <c r="BU13" s="60"/>
      <c r="BV13" s="61">
        <f t="shared" si="16"/>
        <v>0</v>
      </c>
      <c r="BW13" s="60"/>
      <c r="BX13" s="60"/>
      <c r="BY13" s="60"/>
      <c r="BZ13" s="61">
        <f t="shared" si="17"/>
        <v>0</v>
      </c>
      <c r="CA13" s="60"/>
      <c r="CB13" s="60"/>
      <c r="CC13" s="60"/>
      <c r="CD13" s="61">
        <f t="shared" si="18"/>
        <v>0</v>
      </c>
      <c r="CE13" s="60"/>
      <c r="CF13" s="60"/>
      <c r="CG13" s="60"/>
      <c r="CH13" s="61">
        <f t="shared" si="19"/>
        <v>0</v>
      </c>
      <c r="CI13" s="60"/>
      <c r="CJ13" s="60"/>
      <c r="CK13" s="60"/>
      <c r="CL13" s="61">
        <f t="shared" si="20"/>
        <v>0</v>
      </c>
      <c r="CM13" s="60"/>
      <c r="CN13" s="60"/>
      <c r="CO13" s="60"/>
      <c r="CP13" s="61">
        <f t="shared" si="21"/>
        <v>0</v>
      </c>
      <c r="CQ13" s="62">
        <v>133</v>
      </c>
      <c r="CR13" s="62">
        <v>67</v>
      </c>
      <c r="CS13" s="63"/>
      <c r="CT13" s="74">
        <f t="shared" si="22"/>
        <v>200</v>
      </c>
      <c r="CU13" s="65">
        <f t="shared" ref="CU13:CW13" si="36">SUM(BK13,BO13,BS13,BW13,CA13,CE13,CI13,CM13,CQ13)</f>
        <v>133</v>
      </c>
      <c r="CV13" s="66">
        <f t="shared" si="36"/>
        <v>67</v>
      </c>
      <c r="CW13" s="75">
        <f t="shared" si="36"/>
        <v>0</v>
      </c>
      <c r="CX13" s="29">
        <f t="shared" si="24"/>
        <v>200</v>
      </c>
    </row>
    <row r="14" spans="1:102" ht="38.25">
      <c r="B14" s="31">
        <v>6</v>
      </c>
      <c r="C14" s="54" t="s">
        <v>43</v>
      </c>
      <c r="D14" s="55" t="s">
        <v>54</v>
      </c>
      <c r="E14" s="86">
        <v>45903</v>
      </c>
      <c r="F14" s="53" t="s">
        <v>39</v>
      </c>
      <c r="G14" s="57" t="s">
        <v>40</v>
      </c>
      <c r="H14" s="57" t="s">
        <v>40</v>
      </c>
      <c r="I14" s="54" t="s">
        <v>55</v>
      </c>
      <c r="J14" s="58" t="s">
        <v>46</v>
      </c>
      <c r="K14" s="88">
        <v>133</v>
      </c>
      <c r="L14" s="60"/>
      <c r="M14" s="60"/>
      <c r="N14" s="60"/>
      <c r="O14" s="61">
        <f t="shared" si="0"/>
        <v>0</v>
      </c>
      <c r="P14" s="60"/>
      <c r="Q14" s="60"/>
      <c r="R14" s="60"/>
      <c r="S14" s="61">
        <f t="shared" si="1"/>
        <v>0</v>
      </c>
      <c r="T14" s="60"/>
      <c r="U14" s="60"/>
      <c r="V14" s="60"/>
      <c r="W14" s="61">
        <f t="shared" si="2"/>
        <v>0</v>
      </c>
      <c r="X14" s="62">
        <v>48</v>
      </c>
      <c r="Y14" s="62">
        <v>3</v>
      </c>
      <c r="Z14" s="60"/>
      <c r="AA14" s="61">
        <f t="shared" si="3"/>
        <v>51</v>
      </c>
      <c r="AB14" s="62">
        <v>47</v>
      </c>
      <c r="AC14" s="62">
        <v>35</v>
      </c>
      <c r="AD14" s="60"/>
      <c r="AE14" s="61">
        <f t="shared" si="4"/>
        <v>82</v>
      </c>
      <c r="AF14" s="60"/>
      <c r="AG14" s="60"/>
      <c r="AH14" s="63"/>
      <c r="AI14" s="64">
        <f t="shared" si="5"/>
        <v>0</v>
      </c>
      <c r="AJ14" s="65">
        <f t="shared" ref="AJ14:AL14" si="37">SUM(L14,P14,T14,X14,AB14,AF14)</f>
        <v>95</v>
      </c>
      <c r="AK14" s="66">
        <f t="shared" si="37"/>
        <v>38</v>
      </c>
      <c r="AL14" s="66">
        <f t="shared" si="37"/>
        <v>0</v>
      </c>
      <c r="AM14" s="29">
        <f t="shared" si="7"/>
        <v>133</v>
      </c>
      <c r="AN14" s="67">
        <v>19</v>
      </c>
      <c r="AO14" s="68">
        <v>16</v>
      </c>
      <c r="AP14" s="69"/>
      <c r="AQ14" s="70">
        <f t="shared" si="8"/>
        <v>35</v>
      </c>
      <c r="AR14" s="68">
        <v>2</v>
      </c>
      <c r="AS14" s="68">
        <v>1</v>
      </c>
      <c r="AT14" s="69"/>
      <c r="AU14" s="70">
        <f t="shared" si="9"/>
        <v>3</v>
      </c>
      <c r="AV14" s="69"/>
      <c r="AW14" s="69"/>
      <c r="AX14" s="69"/>
      <c r="AY14" s="70">
        <f t="shared" si="10"/>
        <v>0</v>
      </c>
      <c r="AZ14" s="68">
        <v>74</v>
      </c>
      <c r="BA14" s="68">
        <v>21</v>
      </c>
      <c r="BB14" s="69"/>
      <c r="BC14" s="70">
        <f t="shared" si="11"/>
        <v>95</v>
      </c>
      <c r="BD14" s="69"/>
      <c r="BE14" s="69"/>
      <c r="BF14" s="71"/>
      <c r="BG14" s="72">
        <f t="shared" si="12"/>
        <v>0</v>
      </c>
      <c r="BH14" s="65">
        <f t="shared" ref="BH14:BJ14" si="38">SUM(AN14,AR14,AV14,AZ14,BD14)</f>
        <v>95</v>
      </c>
      <c r="BI14" s="66">
        <f t="shared" si="38"/>
        <v>38</v>
      </c>
      <c r="BJ14" s="66">
        <f t="shared" si="38"/>
        <v>0</v>
      </c>
      <c r="BK14" s="73">
        <v>2</v>
      </c>
      <c r="BL14" s="60"/>
      <c r="BM14" s="60"/>
      <c r="BN14" s="61">
        <f t="shared" si="14"/>
        <v>2</v>
      </c>
      <c r="BO14" s="60"/>
      <c r="BP14" s="60"/>
      <c r="BQ14" s="60"/>
      <c r="BR14" s="61">
        <f t="shared" si="15"/>
        <v>0</v>
      </c>
      <c r="BS14" s="60"/>
      <c r="BT14" s="60"/>
      <c r="BU14" s="60"/>
      <c r="BV14" s="61">
        <f t="shared" si="16"/>
        <v>0</v>
      </c>
      <c r="BW14" s="60"/>
      <c r="BX14" s="60"/>
      <c r="BY14" s="60"/>
      <c r="BZ14" s="61">
        <f t="shared" si="17"/>
        <v>0</v>
      </c>
      <c r="CA14" s="60"/>
      <c r="CB14" s="60"/>
      <c r="CC14" s="60"/>
      <c r="CD14" s="61">
        <f t="shared" si="18"/>
        <v>0</v>
      </c>
      <c r="CE14" s="60"/>
      <c r="CF14" s="60"/>
      <c r="CG14" s="60"/>
      <c r="CH14" s="61">
        <f t="shared" si="19"/>
        <v>0</v>
      </c>
      <c r="CI14" s="60"/>
      <c r="CJ14" s="60"/>
      <c r="CK14" s="60"/>
      <c r="CL14" s="61">
        <f t="shared" si="20"/>
        <v>0</v>
      </c>
      <c r="CM14" s="60"/>
      <c r="CN14" s="60"/>
      <c r="CO14" s="60"/>
      <c r="CP14" s="61">
        <f t="shared" si="21"/>
        <v>0</v>
      </c>
      <c r="CQ14" s="62">
        <v>93</v>
      </c>
      <c r="CR14" s="62">
        <v>38</v>
      </c>
      <c r="CS14" s="63"/>
      <c r="CT14" s="74">
        <f t="shared" si="22"/>
        <v>131</v>
      </c>
      <c r="CU14" s="65">
        <f t="shared" ref="CU14:CW14" si="39">SUM(BK14,BO14,BS14,BW14,CA14,CE14,CI14,CM14,CQ14)</f>
        <v>95</v>
      </c>
      <c r="CV14" s="66">
        <f t="shared" si="39"/>
        <v>38</v>
      </c>
      <c r="CW14" s="75">
        <f t="shared" si="39"/>
        <v>0</v>
      </c>
      <c r="CX14" s="29">
        <f t="shared" si="24"/>
        <v>133</v>
      </c>
    </row>
    <row r="15" spans="1:102" ht="45">
      <c r="A15" s="89"/>
      <c r="B15" s="53">
        <v>7</v>
      </c>
      <c r="C15" s="31" t="s">
        <v>56</v>
      </c>
      <c r="D15" s="33" t="s">
        <v>57</v>
      </c>
      <c r="E15" s="90">
        <v>45904</v>
      </c>
      <c r="F15" s="91" t="s">
        <v>39</v>
      </c>
      <c r="G15" s="92" t="s">
        <v>40</v>
      </c>
      <c r="H15" s="92" t="s">
        <v>40</v>
      </c>
      <c r="I15" s="93" t="s">
        <v>58</v>
      </c>
      <c r="J15" s="94" t="s">
        <v>46</v>
      </c>
      <c r="K15" s="95">
        <v>400</v>
      </c>
      <c r="L15" s="96"/>
      <c r="M15" s="96"/>
      <c r="N15" s="96"/>
      <c r="O15" s="97">
        <f t="shared" si="0"/>
        <v>0</v>
      </c>
      <c r="P15" s="96"/>
      <c r="Q15" s="96"/>
      <c r="R15" s="96"/>
      <c r="S15" s="97">
        <f t="shared" si="1"/>
        <v>0</v>
      </c>
      <c r="T15" s="96"/>
      <c r="U15" s="96"/>
      <c r="V15" s="96"/>
      <c r="W15" s="97">
        <f t="shared" si="2"/>
        <v>0</v>
      </c>
      <c r="X15" s="98">
        <v>100</v>
      </c>
      <c r="Y15" s="98">
        <v>100</v>
      </c>
      <c r="Z15" s="96"/>
      <c r="AA15" s="97">
        <f t="shared" si="3"/>
        <v>200</v>
      </c>
      <c r="AB15" s="98">
        <v>125</v>
      </c>
      <c r="AC15" s="98">
        <v>75</v>
      </c>
      <c r="AD15" s="96"/>
      <c r="AE15" s="97">
        <f t="shared" si="4"/>
        <v>200</v>
      </c>
      <c r="AF15" s="96"/>
      <c r="AG15" s="96"/>
      <c r="AH15" s="99"/>
      <c r="AI15" s="100">
        <f t="shared" si="5"/>
        <v>0</v>
      </c>
      <c r="AJ15" s="45">
        <f t="shared" ref="AJ15:AL15" si="40">SUM(L15,P15,T15,X15,AB15,AF15)</f>
        <v>225</v>
      </c>
      <c r="AK15" s="46">
        <f t="shared" si="40"/>
        <v>175</v>
      </c>
      <c r="AL15" s="46">
        <f t="shared" si="40"/>
        <v>0</v>
      </c>
      <c r="AM15" s="47">
        <f t="shared" si="7"/>
        <v>400</v>
      </c>
      <c r="AN15" s="101">
        <v>25</v>
      </c>
      <c r="AO15" s="102"/>
      <c r="AP15" s="96"/>
      <c r="AQ15" s="97">
        <f t="shared" si="8"/>
        <v>25</v>
      </c>
      <c r="AR15" s="102"/>
      <c r="AS15" s="102"/>
      <c r="AT15" s="96"/>
      <c r="AU15" s="97">
        <f t="shared" si="9"/>
        <v>0</v>
      </c>
      <c r="AV15" s="96"/>
      <c r="AW15" s="96"/>
      <c r="AX15" s="96"/>
      <c r="AY15" s="97">
        <f t="shared" si="10"/>
        <v>0</v>
      </c>
      <c r="AZ15" s="98">
        <v>200</v>
      </c>
      <c r="BA15" s="98">
        <v>175</v>
      </c>
      <c r="BB15" s="96"/>
      <c r="BC15" s="97">
        <f t="shared" si="11"/>
        <v>375</v>
      </c>
      <c r="BD15" s="96"/>
      <c r="BE15" s="96"/>
      <c r="BF15" s="99"/>
      <c r="BG15" s="103">
        <f t="shared" si="12"/>
        <v>0</v>
      </c>
      <c r="BH15" s="45">
        <f t="shared" ref="BH15:BJ15" si="41">SUM(AN15,AR15,AV15,AZ15,BD15)</f>
        <v>225</v>
      </c>
      <c r="BI15" s="46">
        <f t="shared" si="41"/>
        <v>175</v>
      </c>
      <c r="BJ15" s="46">
        <f t="shared" si="41"/>
        <v>0</v>
      </c>
      <c r="BK15" s="104"/>
      <c r="BL15" s="96"/>
      <c r="BM15" s="96"/>
      <c r="BN15" s="97">
        <f t="shared" si="14"/>
        <v>0</v>
      </c>
      <c r="BO15" s="96"/>
      <c r="BP15" s="96"/>
      <c r="BQ15" s="96"/>
      <c r="BR15" s="97">
        <f t="shared" si="15"/>
        <v>0</v>
      </c>
      <c r="BS15" s="96"/>
      <c r="BT15" s="96"/>
      <c r="BU15" s="96"/>
      <c r="BV15" s="97">
        <f t="shared" si="16"/>
        <v>0</v>
      </c>
      <c r="BW15" s="96"/>
      <c r="BX15" s="96"/>
      <c r="BY15" s="96"/>
      <c r="BZ15" s="97">
        <f t="shared" si="17"/>
        <v>0</v>
      </c>
      <c r="CA15" s="96"/>
      <c r="CB15" s="96"/>
      <c r="CC15" s="96"/>
      <c r="CD15" s="97">
        <f t="shared" si="18"/>
        <v>0</v>
      </c>
      <c r="CE15" s="96"/>
      <c r="CF15" s="96"/>
      <c r="CG15" s="96"/>
      <c r="CH15" s="97">
        <f t="shared" si="19"/>
        <v>0</v>
      </c>
      <c r="CI15" s="96"/>
      <c r="CJ15" s="96"/>
      <c r="CK15" s="96"/>
      <c r="CL15" s="97">
        <f t="shared" si="20"/>
        <v>0</v>
      </c>
      <c r="CM15" s="96"/>
      <c r="CN15" s="96"/>
      <c r="CO15" s="96"/>
      <c r="CP15" s="97">
        <f t="shared" si="21"/>
        <v>0</v>
      </c>
      <c r="CQ15" s="98">
        <v>225</v>
      </c>
      <c r="CR15" s="98">
        <v>175</v>
      </c>
      <c r="CS15" s="99"/>
      <c r="CT15" s="105">
        <f t="shared" si="22"/>
        <v>400</v>
      </c>
      <c r="CU15" s="45">
        <f t="shared" ref="CU15:CW15" si="42">SUM(BK15,BO15,BS15,BW15,CA15,CE15,CI15,CM15,CQ15)</f>
        <v>225</v>
      </c>
      <c r="CV15" s="46">
        <f t="shared" si="42"/>
        <v>175</v>
      </c>
      <c r="CW15" s="52">
        <f t="shared" si="42"/>
        <v>0</v>
      </c>
      <c r="CX15" s="47">
        <f t="shared" si="24"/>
        <v>400</v>
      </c>
    </row>
    <row r="16" spans="1:102" ht="25.5" customHeight="1">
      <c r="B16" s="54">
        <v>8</v>
      </c>
      <c r="C16" s="54" t="s">
        <v>59</v>
      </c>
      <c r="D16" s="55" t="s">
        <v>60</v>
      </c>
      <c r="E16" s="56">
        <v>45904</v>
      </c>
      <c r="F16" s="53" t="s">
        <v>39</v>
      </c>
      <c r="G16" s="57" t="s">
        <v>40</v>
      </c>
      <c r="H16" s="57" t="s">
        <v>40</v>
      </c>
      <c r="I16" s="54" t="s">
        <v>55</v>
      </c>
      <c r="J16" s="58" t="s">
        <v>46</v>
      </c>
      <c r="K16" s="88">
        <v>5</v>
      </c>
      <c r="L16" s="60"/>
      <c r="M16" s="60"/>
      <c r="N16" s="60"/>
      <c r="O16" s="61">
        <f t="shared" si="0"/>
        <v>0</v>
      </c>
      <c r="P16" s="60"/>
      <c r="Q16" s="60"/>
      <c r="R16" s="60"/>
      <c r="S16" s="61">
        <f t="shared" si="1"/>
        <v>0</v>
      </c>
      <c r="T16" s="60"/>
      <c r="U16" s="60"/>
      <c r="V16" s="60"/>
      <c r="W16" s="61">
        <f t="shared" si="2"/>
        <v>0</v>
      </c>
      <c r="X16" s="62">
        <v>2</v>
      </c>
      <c r="Y16" s="62">
        <v>1</v>
      </c>
      <c r="Z16" s="60"/>
      <c r="AA16" s="61">
        <f t="shared" si="3"/>
        <v>3</v>
      </c>
      <c r="AB16" s="62">
        <v>2</v>
      </c>
      <c r="AC16" s="60"/>
      <c r="AD16" s="60"/>
      <c r="AE16" s="61">
        <f t="shared" si="4"/>
        <v>2</v>
      </c>
      <c r="AF16" s="60"/>
      <c r="AG16" s="60"/>
      <c r="AH16" s="63"/>
      <c r="AI16" s="64">
        <f t="shared" si="5"/>
        <v>0</v>
      </c>
      <c r="AJ16" s="65">
        <f t="shared" ref="AJ16:AL16" si="43">SUM(L16,P16,T16,X16,AB16,AF16)</f>
        <v>4</v>
      </c>
      <c r="AK16" s="66">
        <f t="shared" si="43"/>
        <v>1</v>
      </c>
      <c r="AL16" s="66">
        <f t="shared" si="43"/>
        <v>0</v>
      </c>
      <c r="AM16" s="29">
        <f t="shared" si="7"/>
        <v>5</v>
      </c>
      <c r="AN16" s="87"/>
      <c r="AO16" s="60"/>
      <c r="AP16" s="60"/>
      <c r="AQ16" s="61">
        <f t="shared" si="8"/>
        <v>0</v>
      </c>
      <c r="AR16" s="60"/>
      <c r="AS16" s="60"/>
      <c r="AT16" s="60"/>
      <c r="AU16" s="61">
        <f t="shared" si="9"/>
        <v>0</v>
      </c>
      <c r="AV16" s="60"/>
      <c r="AW16" s="60"/>
      <c r="AX16" s="60"/>
      <c r="AY16" s="61">
        <f t="shared" si="10"/>
        <v>0</v>
      </c>
      <c r="AZ16" s="62">
        <v>4</v>
      </c>
      <c r="BA16" s="62">
        <v>1</v>
      </c>
      <c r="BB16" s="60"/>
      <c r="BC16" s="61">
        <f t="shared" si="11"/>
        <v>5</v>
      </c>
      <c r="BD16" s="60"/>
      <c r="BE16" s="60"/>
      <c r="BF16" s="63"/>
      <c r="BG16" s="84">
        <f t="shared" si="12"/>
        <v>0</v>
      </c>
      <c r="BH16" s="65">
        <f t="shared" ref="BH16:BJ16" si="44">SUM(AN16,AR16,AV16,AZ16,BD16)</f>
        <v>4</v>
      </c>
      <c r="BI16" s="66">
        <f t="shared" si="44"/>
        <v>1</v>
      </c>
      <c r="BJ16" s="66">
        <f t="shared" si="44"/>
        <v>0</v>
      </c>
      <c r="BK16" s="73"/>
      <c r="BL16" s="60"/>
      <c r="BM16" s="60"/>
      <c r="BN16" s="61">
        <f t="shared" si="14"/>
        <v>0</v>
      </c>
      <c r="BO16" s="60"/>
      <c r="BP16" s="60"/>
      <c r="BQ16" s="60"/>
      <c r="BR16" s="61">
        <f t="shared" si="15"/>
        <v>0</v>
      </c>
      <c r="BS16" s="60"/>
      <c r="BT16" s="60"/>
      <c r="BU16" s="60"/>
      <c r="BV16" s="61">
        <f t="shared" si="16"/>
        <v>0</v>
      </c>
      <c r="BW16" s="60"/>
      <c r="BX16" s="60"/>
      <c r="BY16" s="60"/>
      <c r="BZ16" s="61">
        <f t="shared" si="17"/>
        <v>0</v>
      </c>
      <c r="CA16" s="60"/>
      <c r="CB16" s="60"/>
      <c r="CC16" s="60"/>
      <c r="CD16" s="61">
        <f t="shared" si="18"/>
        <v>0</v>
      </c>
      <c r="CE16" s="60"/>
      <c r="CF16" s="60"/>
      <c r="CG16" s="60"/>
      <c r="CH16" s="61">
        <f t="shared" si="19"/>
        <v>0</v>
      </c>
      <c r="CI16" s="60"/>
      <c r="CJ16" s="60"/>
      <c r="CK16" s="60"/>
      <c r="CL16" s="61">
        <f t="shared" si="20"/>
        <v>0</v>
      </c>
      <c r="CM16" s="60"/>
      <c r="CN16" s="60"/>
      <c r="CO16" s="60"/>
      <c r="CP16" s="61">
        <f t="shared" si="21"/>
        <v>0</v>
      </c>
      <c r="CQ16" s="62">
        <v>4</v>
      </c>
      <c r="CR16" s="62">
        <v>1</v>
      </c>
      <c r="CS16" s="63"/>
      <c r="CT16" s="74">
        <f t="shared" si="22"/>
        <v>5</v>
      </c>
      <c r="CU16" s="65">
        <f t="shared" ref="CU16:CW16" si="45">SUM(BK16,BO16,BS16,BW16,CA16,CE16,CI16,CM16,CQ16)</f>
        <v>4</v>
      </c>
      <c r="CV16" s="66">
        <f t="shared" si="45"/>
        <v>1</v>
      </c>
      <c r="CW16" s="75">
        <f t="shared" si="45"/>
        <v>0</v>
      </c>
      <c r="CX16" s="29">
        <f t="shared" si="24"/>
        <v>5</v>
      </c>
    </row>
    <row r="17" spans="1:102" ht="25.5" customHeight="1">
      <c r="B17" s="54">
        <v>9</v>
      </c>
      <c r="C17" s="57" t="s">
        <v>59</v>
      </c>
      <c r="D17" s="55" t="s">
        <v>61</v>
      </c>
      <c r="E17" s="56">
        <v>45910</v>
      </c>
      <c r="F17" s="53" t="s">
        <v>39</v>
      </c>
      <c r="G17" s="57" t="s">
        <v>40</v>
      </c>
      <c r="H17" s="57" t="s">
        <v>40</v>
      </c>
      <c r="I17" s="54" t="s">
        <v>55</v>
      </c>
      <c r="J17" s="58" t="s">
        <v>46</v>
      </c>
      <c r="K17" s="88">
        <v>6</v>
      </c>
      <c r="L17" s="60"/>
      <c r="M17" s="60"/>
      <c r="N17" s="60"/>
      <c r="O17" s="61">
        <f t="shared" si="0"/>
        <v>0</v>
      </c>
      <c r="P17" s="60"/>
      <c r="Q17" s="60"/>
      <c r="R17" s="60"/>
      <c r="S17" s="61">
        <f t="shared" si="1"/>
        <v>0</v>
      </c>
      <c r="T17" s="60"/>
      <c r="U17" s="60"/>
      <c r="V17" s="60"/>
      <c r="W17" s="61">
        <f t="shared" si="2"/>
        <v>0</v>
      </c>
      <c r="X17" s="60"/>
      <c r="Y17" s="62">
        <v>1</v>
      </c>
      <c r="Z17" s="60"/>
      <c r="AA17" s="61">
        <f t="shared" si="3"/>
        <v>1</v>
      </c>
      <c r="AB17" s="62">
        <v>5</v>
      </c>
      <c r="AC17" s="60"/>
      <c r="AD17" s="60"/>
      <c r="AE17" s="61">
        <f t="shared" si="4"/>
        <v>5</v>
      </c>
      <c r="AF17" s="60"/>
      <c r="AG17" s="60"/>
      <c r="AH17" s="63"/>
      <c r="AI17" s="64">
        <f t="shared" si="5"/>
        <v>0</v>
      </c>
      <c r="AJ17" s="65">
        <f t="shared" ref="AJ17:AL17" si="46">SUM(L17,P17,T17,X17,AB17,AF17)</f>
        <v>5</v>
      </c>
      <c r="AK17" s="66">
        <f t="shared" si="46"/>
        <v>1</v>
      </c>
      <c r="AL17" s="66">
        <f t="shared" si="46"/>
        <v>0</v>
      </c>
      <c r="AM17" s="29">
        <f t="shared" si="7"/>
        <v>6</v>
      </c>
      <c r="AN17" s="87"/>
      <c r="AO17" s="60"/>
      <c r="AP17" s="60"/>
      <c r="AQ17" s="61">
        <f t="shared" si="8"/>
        <v>0</v>
      </c>
      <c r="AR17" s="60"/>
      <c r="AS17" s="60"/>
      <c r="AT17" s="60"/>
      <c r="AU17" s="61">
        <f t="shared" si="9"/>
        <v>0</v>
      </c>
      <c r="AV17" s="60"/>
      <c r="AW17" s="60"/>
      <c r="AX17" s="60"/>
      <c r="AY17" s="61">
        <f t="shared" si="10"/>
        <v>0</v>
      </c>
      <c r="AZ17" s="62">
        <v>5</v>
      </c>
      <c r="BA17" s="62">
        <v>1</v>
      </c>
      <c r="BB17" s="60"/>
      <c r="BC17" s="61">
        <f t="shared" si="11"/>
        <v>6</v>
      </c>
      <c r="BD17" s="60"/>
      <c r="BE17" s="60"/>
      <c r="BF17" s="63"/>
      <c r="BG17" s="84">
        <f t="shared" si="12"/>
        <v>0</v>
      </c>
      <c r="BH17" s="65">
        <f t="shared" ref="BH17:BJ17" si="47">SUM(AN17,AR17,AV17,AZ17,BD17)</f>
        <v>5</v>
      </c>
      <c r="BI17" s="66">
        <f t="shared" si="47"/>
        <v>1</v>
      </c>
      <c r="BJ17" s="66">
        <f t="shared" si="47"/>
        <v>0</v>
      </c>
      <c r="BK17" s="87"/>
      <c r="BL17" s="60"/>
      <c r="BM17" s="60"/>
      <c r="BN17" s="61">
        <f t="shared" si="14"/>
        <v>0</v>
      </c>
      <c r="BO17" s="60"/>
      <c r="BP17" s="60"/>
      <c r="BQ17" s="60"/>
      <c r="BR17" s="61">
        <f t="shared" si="15"/>
        <v>0</v>
      </c>
      <c r="BS17" s="60"/>
      <c r="BT17" s="60"/>
      <c r="BU17" s="60"/>
      <c r="BV17" s="61">
        <f t="shared" si="16"/>
        <v>0</v>
      </c>
      <c r="BW17" s="60"/>
      <c r="BX17" s="60"/>
      <c r="BY17" s="60"/>
      <c r="BZ17" s="61">
        <f t="shared" si="17"/>
        <v>0</v>
      </c>
      <c r="CA17" s="60"/>
      <c r="CB17" s="60"/>
      <c r="CC17" s="60"/>
      <c r="CD17" s="61">
        <f t="shared" si="18"/>
        <v>0</v>
      </c>
      <c r="CE17" s="60"/>
      <c r="CF17" s="60"/>
      <c r="CG17" s="60"/>
      <c r="CH17" s="61">
        <f t="shared" si="19"/>
        <v>0</v>
      </c>
      <c r="CI17" s="60"/>
      <c r="CJ17" s="60"/>
      <c r="CK17" s="60"/>
      <c r="CL17" s="61">
        <f t="shared" si="20"/>
        <v>0</v>
      </c>
      <c r="CM17" s="60"/>
      <c r="CN17" s="60"/>
      <c r="CO17" s="60"/>
      <c r="CP17" s="61">
        <f t="shared" si="21"/>
        <v>0</v>
      </c>
      <c r="CQ17" s="62">
        <v>5</v>
      </c>
      <c r="CR17" s="62">
        <v>1</v>
      </c>
      <c r="CS17" s="63"/>
      <c r="CT17" s="74">
        <f t="shared" si="22"/>
        <v>6</v>
      </c>
      <c r="CU17" s="65">
        <f t="shared" ref="CU17:CW17" si="48">SUM(BK17,BO17,BS17,BW17,CA17,CE17,CI17,CM17,CQ17)</f>
        <v>5</v>
      </c>
      <c r="CV17" s="66">
        <f t="shared" si="48"/>
        <v>1</v>
      </c>
      <c r="CW17" s="75">
        <f t="shared" si="48"/>
        <v>0</v>
      </c>
      <c r="CX17" s="29">
        <f t="shared" si="24"/>
        <v>6</v>
      </c>
    </row>
    <row r="18" spans="1:102" ht="25.5" customHeight="1">
      <c r="B18" s="54">
        <v>10</v>
      </c>
      <c r="C18" s="57" t="s">
        <v>59</v>
      </c>
      <c r="D18" s="55" t="s">
        <v>62</v>
      </c>
      <c r="E18" s="56">
        <v>45911</v>
      </c>
      <c r="F18" s="53" t="s">
        <v>39</v>
      </c>
      <c r="G18" s="57" t="s">
        <v>40</v>
      </c>
      <c r="H18" s="57" t="s">
        <v>40</v>
      </c>
      <c r="I18" s="54" t="s">
        <v>55</v>
      </c>
      <c r="J18" s="58" t="s">
        <v>46</v>
      </c>
      <c r="K18" s="88">
        <v>4</v>
      </c>
      <c r="L18" s="60"/>
      <c r="M18" s="60"/>
      <c r="N18" s="60"/>
      <c r="O18" s="61">
        <f t="shared" si="0"/>
        <v>0</v>
      </c>
      <c r="P18" s="60"/>
      <c r="Q18" s="60"/>
      <c r="R18" s="60"/>
      <c r="S18" s="61">
        <f t="shared" si="1"/>
        <v>0</v>
      </c>
      <c r="T18" s="60"/>
      <c r="U18" s="60"/>
      <c r="V18" s="60"/>
      <c r="W18" s="61">
        <f t="shared" si="2"/>
        <v>0</v>
      </c>
      <c r="X18" s="60"/>
      <c r="Y18" s="62"/>
      <c r="Z18" s="60"/>
      <c r="AA18" s="61">
        <f t="shared" si="3"/>
        <v>0</v>
      </c>
      <c r="AB18" s="62">
        <v>3</v>
      </c>
      <c r="AC18" s="60"/>
      <c r="AD18" s="60"/>
      <c r="AE18" s="61">
        <f t="shared" si="4"/>
        <v>3</v>
      </c>
      <c r="AF18" s="62">
        <v>1</v>
      </c>
      <c r="AG18" s="60"/>
      <c r="AH18" s="63"/>
      <c r="AI18" s="64">
        <f t="shared" si="5"/>
        <v>1</v>
      </c>
      <c r="AJ18" s="65">
        <f t="shared" ref="AJ18:AL18" si="49">SUM(L18,P18,T18,X18,AB18,AF18)</f>
        <v>4</v>
      </c>
      <c r="AK18" s="66">
        <f t="shared" si="49"/>
        <v>0</v>
      </c>
      <c r="AL18" s="66">
        <f t="shared" si="49"/>
        <v>0</v>
      </c>
      <c r="AM18" s="29">
        <f t="shared" si="7"/>
        <v>4</v>
      </c>
      <c r="AN18" s="87"/>
      <c r="AO18" s="60"/>
      <c r="AP18" s="60"/>
      <c r="AQ18" s="61">
        <f t="shared" si="8"/>
        <v>0</v>
      </c>
      <c r="AR18" s="60"/>
      <c r="AS18" s="60"/>
      <c r="AT18" s="60"/>
      <c r="AU18" s="61">
        <f t="shared" si="9"/>
        <v>0</v>
      </c>
      <c r="AV18" s="60"/>
      <c r="AW18" s="60"/>
      <c r="AX18" s="60"/>
      <c r="AY18" s="61">
        <f t="shared" si="10"/>
        <v>0</v>
      </c>
      <c r="AZ18" s="62">
        <v>4</v>
      </c>
      <c r="BA18" s="62"/>
      <c r="BB18" s="60"/>
      <c r="BC18" s="61">
        <f t="shared" si="11"/>
        <v>4</v>
      </c>
      <c r="BD18" s="60"/>
      <c r="BE18" s="60"/>
      <c r="BF18" s="63"/>
      <c r="BG18" s="84">
        <f t="shared" si="12"/>
        <v>0</v>
      </c>
      <c r="BH18" s="65">
        <f t="shared" ref="BH18:BJ18" si="50">SUM(AN18,AR18,AV18,AZ18,BD18)</f>
        <v>4</v>
      </c>
      <c r="BI18" s="66">
        <f t="shared" si="50"/>
        <v>0</v>
      </c>
      <c r="BJ18" s="66">
        <f t="shared" si="50"/>
        <v>0</v>
      </c>
      <c r="BK18" s="87"/>
      <c r="BL18" s="60"/>
      <c r="BM18" s="60"/>
      <c r="BN18" s="61">
        <f t="shared" si="14"/>
        <v>0</v>
      </c>
      <c r="BO18" s="60"/>
      <c r="BP18" s="60"/>
      <c r="BQ18" s="60"/>
      <c r="BR18" s="61">
        <f t="shared" si="15"/>
        <v>0</v>
      </c>
      <c r="BS18" s="60"/>
      <c r="BT18" s="60"/>
      <c r="BU18" s="60"/>
      <c r="BV18" s="61">
        <f t="shared" si="16"/>
        <v>0</v>
      </c>
      <c r="BW18" s="60"/>
      <c r="BX18" s="60"/>
      <c r="BY18" s="60"/>
      <c r="BZ18" s="61">
        <f t="shared" si="17"/>
        <v>0</v>
      </c>
      <c r="CA18" s="60"/>
      <c r="CB18" s="60"/>
      <c r="CC18" s="60"/>
      <c r="CD18" s="61">
        <f t="shared" si="18"/>
        <v>0</v>
      </c>
      <c r="CE18" s="60"/>
      <c r="CF18" s="60"/>
      <c r="CG18" s="60"/>
      <c r="CH18" s="61">
        <f t="shared" si="19"/>
        <v>0</v>
      </c>
      <c r="CI18" s="60"/>
      <c r="CJ18" s="60"/>
      <c r="CK18" s="60"/>
      <c r="CL18" s="61">
        <f t="shared" si="20"/>
        <v>0</v>
      </c>
      <c r="CM18" s="60"/>
      <c r="CN18" s="60"/>
      <c r="CO18" s="60"/>
      <c r="CP18" s="61">
        <f t="shared" si="21"/>
        <v>0</v>
      </c>
      <c r="CQ18" s="62">
        <v>4</v>
      </c>
      <c r="CR18" s="62"/>
      <c r="CS18" s="63"/>
      <c r="CT18" s="74">
        <f t="shared" si="22"/>
        <v>4</v>
      </c>
      <c r="CU18" s="65">
        <f t="shared" ref="CU18:CW18" si="51">SUM(BK18,BO18,BS18,BW18,CA18,CE18,CI18,CM18,CQ18)</f>
        <v>4</v>
      </c>
      <c r="CV18" s="66">
        <f t="shared" si="51"/>
        <v>0</v>
      </c>
      <c r="CW18" s="75">
        <f t="shared" si="51"/>
        <v>0</v>
      </c>
      <c r="CX18" s="29">
        <f t="shared" si="24"/>
        <v>4</v>
      </c>
    </row>
    <row r="19" spans="1:102" ht="25.5" customHeight="1">
      <c r="A19" s="30"/>
      <c r="B19" s="31">
        <v>11</v>
      </c>
      <c r="C19" s="36" t="s">
        <v>59</v>
      </c>
      <c r="D19" s="33" t="s">
        <v>63</v>
      </c>
      <c r="E19" s="34">
        <v>45911</v>
      </c>
      <c r="F19" s="35" t="s">
        <v>39</v>
      </c>
      <c r="G19" s="36" t="s">
        <v>64</v>
      </c>
      <c r="H19" s="36" t="s">
        <v>65</v>
      </c>
      <c r="I19" s="33" t="s">
        <v>66</v>
      </c>
      <c r="J19" s="37" t="s">
        <v>46</v>
      </c>
      <c r="K19" s="38">
        <v>6</v>
      </c>
      <c r="L19" s="39"/>
      <c r="M19" s="39"/>
      <c r="N19" s="39"/>
      <c r="O19" s="40">
        <f t="shared" si="0"/>
        <v>0</v>
      </c>
      <c r="P19" s="39"/>
      <c r="Q19" s="39"/>
      <c r="R19" s="39"/>
      <c r="S19" s="40">
        <f t="shared" si="1"/>
        <v>0</v>
      </c>
      <c r="T19" s="39"/>
      <c r="U19" s="39"/>
      <c r="V19" s="39"/>
      <c r="W19" s="40">
        <f t="shared" si="2"/>
        <v>0</v>
      </c>
      <c r="X19" s="41">
        <v>2</v>
      </c>
      <c r="Y19" s="42"/>
      <c r="Z19" s="39"/>
      <c r="AA19" s="40">
        <f t="shared" si="3"/>
        <v>2</v>
      </c>
      <c r="AB19" s="49">
        <v>3</v>
      </c>
      <c r="AC19" s="41">
        <v>1</v>
      </c>
      <c r="AD19" s="39"/>
      <c r="AE19" s="40">
        <f t="shared" si="4"/>
        <v>4</v>
      </c>
      <c r="AF19" s="42"/>
      <c r="AG19" s="39"/>
      <c r="AH19" s="43"/>
      <c r="AI19" s="44">
        <f t="shared" si="5"/>
        <v>0</v>
      </c>
      <c r="AJ19" s="45">
        <f t="shared" ref="AJ19:AL19" si="52">SUM(L19,P19,T19,X19,AB19,AF19)</f>
        <v>5</v>
      </c>
      <c r="AK19" s="46">
        <f t="shared" si="52"/>
        <v>1</v>
      </c>
      <c r="AL19" s="46">
        <f t="shared" si="52"/>
        <v>0</v>
      </c>
      <c r="AM19" s="47">
        <f t="shared" si="7"/>
        <v>6</v>
      </c>
      <c r="AN19" s="106"/>
      <c r="AO19" s="39"/>
      <c r="AP19" s="39"/>
      <c r="AQ19" s="40">
        <f t="shared" si="8"/>
        <v>0</v>
      </c>
      <c r="AR19" s="41">
        <v>1</v>
      </c>
      <c r="AS19" s="39"/>
      <c r="AT19" s="39"/>
      <c r="AU19" s="40">
        <f t="shared" si="9"/>
        <v>1</v>
      </c>
      <c r="AV19" s="39"/>
      <c r="AW19" s="39"/>
      <c r="AX19" s="39"/>
      <c r="AY19" s="40">
        <f t="shared" si="10"/>
        <v>0</v>
      </c>
      <c r="AZ19" s="49">
        <v>4</v>
      </c>
      <c r="BA19" s="49">
        <v>1</v>
      </c>
      <c r="BB19" s="39"/>
      <c r="BC19" s="40">
        <f t="shared" si="11"/>
        <v>5</v>
      </c>
      <c r="BD19" s="39"/>
      <c r="BE19" s="39"/>
      <c r="BF19" s="43"/>
      <c r="BG19" s="50">
        <f t="shared" si="12"/>
        <v>0</v>
      </c>
      <c r="BH19" s="45">
        <f t="shared" ref="BH19:BJ19" si="53">SUM(AN19,AR19,AV19,AZ19,BD19)</f>
        <v>5</v>
      </c>
      <c r="BI19" s="46">
        <f t="shared" si="53"/>
        <v>1</v>
      </c>
      <c r="BJ19" s="46">
        <f t="shared" si="53"/>
        <v>0</v>
      </c>
      <c r="BK19" s="107">
        <v>1</v>
      </c>
      <c r="BL19" s="39"/>
      <c r="BM19" s="39"/>
      <c r="BN19" s="40">
        <f t="shared" si="14"/>
        <v>1</v>
      </c>
      <c r="BO19" s="39"/>
      <c r="BP19" s="39"/>
      <c r="BQ19" s="39"/>
      <c r="BR19" s="40">
        <f t="shared" si="15"/>
        <v>0</v>
      </c>
      <c r="BS19" s="39"/>
      <c r="BT19" s="39"/>
      <c r="BU19" s="39"/>
      <c r="BV19" s="40">
        <f t="shared" si="16"/>
        <v>0</v>
      </c>
      <c r="BW19" s="39"/>
      <c r="BX19" s="39"/>
      <c r="BY19" s="39"/>
      <c r="BZ19" s="40">
        <f t="shared" si="17"/>
        <v>0</v>
      </c>
      <c r="CA19" s="39"/>
      <c r="CB19" s="39"/>
      <c r="CC19" s="39"/>
      <c r="CD19" s="40">
        <f t="shared" si="18"/>
        <v>0</v>
      </c>
      <c r="CE19" s="39"/>
      <c r="CF19" s="39"/>
      <c r="CG19" s="39"/>
      <c r="CH19" s="40">
        <f t="shared" si="19"/>
        <v>0</v>
      </c>
      <c r="CI19" s="39"/>
      <c r="CJ19" s="39"/>
      <c r="CK19" s="39"/>
      <c r="CL19" s="40">
        <f t="shared" si="20"/>
        <v>0</v>
      </c>
      <c r="CM19" s="39"/>
      <c r="CN19" s="39"/>
      <c r="CO19" s="39"/>
      <c r="CP19" s="40">
        <f t="shared" si="21"/>
        <v>0</v>
      </c>
      <c r="CQ19" s="49">
        <v>4</v>
      </c>
      <c r="CR19" s="49">
        <v>1</v>
      </c>
      <c r="CS19" s="43"/>
      <c r="CT19" s="51">
        <f t="shared" si="22"/>
        <v>5</v>
      </c>
      <c r="CU19" s="45">
        <f t="shared" ref="CU19:CW19" si="54">SUM(BK19,BO19,BS19,BW19,CA19,CE19,CI19,CM19,CQ19)</f>
        <v>5</v>
      </c>
      <c r="CV19" s="46">
        <f t="shared" si="54"/>
        <v>1</v>
      </c>
      <c r="CW19" s="52">
        <f t="shared" si="54"/>
        <v>0</v>
      </c>
      <c r="CX19" s="47">
        <f t="shared" si="24"/>
        <v>6</v>
      </c>
    </row>
    <row r="20" spans="1:102" ht="25.5" customHeight="1">
      <c r="A20" s="30"/>
      <c r="B20" s="53">
        <v>12</v>
      </c>
      <c r="C20" s="36" t="s">
        <v>59</v>
      </c>
      <c r="D20" s="32" t="s">
        <v>67</v>
      </c>
      <c r="E20" s="34">
        <v>45911</v>
      </c>
      <c r="F20" s="35" t="s">
        <v>39</v>
      </c>
      <c r="G20" s="36" t="s">
        <v>40</v>
      </c>
      <c r="H20" s="36" t="s">
        <v>40</v>
      </c>
      <c r="I20" s="33" t="s">
        <v>48</v>
      </c>
      <c r="J20" s="37" t="s">
        <v>46</v>
      </c>
      <c r="K20" s="38">
        <v>3</v>
      </c>
      <c r="L20" s="39"/>
      <c r="M20" s="39"/>
      <c r="N20" s="39"/>
      <c r="O20" s="40">
        <f t="shared" si="0"/>
        <v>0</v>
      </c>
      <c r="P20" s="39"/>
      <c r="Q20" s="39"/>
      <c r="R20" s="39"/>
      <c r="S20" s="40">
        <f t="shared" si="1"/>
        <v>0</v>
      </c>
      <c r="T20" s="39"/>
      <c r="U20" s="39"/>
      <c r="V20" s="39"/>
      <c r="W20" s="40">
        <f t="shared" si="2"/>
        <v>0</v>
      </c>
      <c r="X20" s="41">
        <v>1</v>
      </c>
      <c r="Y20" s="42"/>
      <c r="Z20" s="39"/>
      <c r="AA20" s="40">
        <f t="shared" si="3"/>
        <v>1</v>
      </c>
      <c r="AB20" s="49">
        <v>1</v>
      </c>
      <c r="AC20" s="41">
        <v>1</v>
      </c>
      <c r="AD20" s="39"/>
      <c r="AE20" s="40">
        <f t="shared" si="4"/>
        <v>2</v>
      </c>
      <c r="AF20" s="42"/>
      <c r="AG20" s="39"/>
      <c r="AH20" s="43"/>
      <c r="AI20" s="44">
        <f t="shared" si="5"/>
        <v>0</v>
      </c>
      <c r="AJ20" s="45">
        <f t="shared" ref="AJ20:AL20" si="55">SUM(L20,P20,T20,X20,AB20,AF20)</f>
        <v>2</v>
      </c>
      <c r="AK20" s="46">
        <f t="shared" si="55"/>
        <v>1</v>
      </c>
      <c r="AL20" s="46">
        <f t="shared" si="55"/>
        <v>0</v>
      </c>
      <c r="AM20" s="47">
        <f t="shared" si="7"/>
        <v>3</v>
      </c>
      <c r="AN20" s="106"/>
      <c r="AO20" s="39"/>
      <c r="AP20" s="39"/>
      <c r="AQ20" s="40">
        <f t="shared" si="8"/>
        <v>0</v>
      </c>
      <c r="AR20" s="41">
        <v>1</v>
      </c>
      <c r="AS20" s="39"/>
      <c r="AT20" s="39"/>
      <c r="AU20" s="40">
        <f t="shared" si="9"/>
        <v>1</v>
      </c>
      <c r="AV20" s="39"/>
      <c r="AW20" s="39"/>
      <c r="AX20" s="39"/>
      <c r="AY20" s="40">
        <f t="shared" si="10"/>
        <v>0</v>
      </c>
      <c r="AZ20" s="49">
        <v>1</v>
      </c>
      <c r="BA20" s="49">
        <v>1</v>
      </c>
      <c r="BB20" s="39"/>
      <c r="BC20" s="40">
        <f t="shared" si="11"/>
        <v>2</v>
      </c>
      <c r="BD20" s="39"/>
      <c r="BE20" s="39"/>
      <c r="BF20" s="43"/>
      <c r="BG20" s="50">
        <f t="shared" si="12"/>
        <v>0</v>
      </c>
      <c r="BH20" s="45">
        <f t="shared" ref="BH20:BJ20" si="56">SUM(AN20,AR20,AV20,AZ20,BD20)</f>
        <v>2</v>
      </c>
      <c r="BI20" s="46">
        <f t="shared" si="56"/>
        <v>1</v>
      </c>
      <c r="BJ20" s="46">
        <f t="shared" si="56"/>
        <v>0</v>
      </c>
      <c r="BK20" s="107">
        <v>1</v>
      </c>
      <c r="BL20" s="39"/>
      <c r="BM20" s="39"/>
      <c r="BN20" s="40">
        <f t="shared" si="14"/>
        <v>1</v>
      </c>
      <c r="BO20" s="39"/>
      <c r="BP20" s="39"/>
      <c r="BQ20" s="39"/>
      <c r="BR20" s="40">
        <f t="shared" si="15"/>
        <v>0</v>
      </c>
      <c r="BS20" s="39"/>
      <c r="BT20" s="39"/>
      <c r="BU20" s="39"/>
      <c r="BV20" s="40">
        <f t="shared" si="16"/>
        <v>0</v>
      </c>
      <c r="BW20" s="39"/>
      <c r="BX20" s="39"/>
      <c r="BY20" s="39"/>
      <c r="BZ20" s="40">
        <f t="shared" si="17"/>
        <v>0</v>
      </c>
      <c r="CA20" s="39"/>
      <c r="CB20" s="39"/>
      <c r="CC20" s="39"/>
      <c r="CD20" s="40">
        <f t="shared" si="18"/>
        <v>0</v>
      </c>
      <c r="CE20" s="39"/>
      <c r="CF20" s="39"/>
      <c r="CG20" s="39"/>
      <c r="CH20" s="40">
        <f t="shared" si="19"/>
        <v>0</v>
      </c>
      <c r="CI20" s="39"/>
      <c r="CJ20" s="39"/>
      <c r="CK20" s="39"/>
      <c r="CL20" s="40">
        <f t="shared" si="20"/>
        <v>0</v>
      </c>
      <c r="CM20" s="39"/>
      <c r="CN20" s="39"/>
      <c r="CO20" s="39"/>
      <c r="CP20" s="40">
        <f t="shared" si="21"/>
        <v>0</v>
      </c>
      <c r="CQ20" s="49">
        <v>1</v>
      </c>
      <c r="CR20" s="49">
        <v>1</v>
      </c>
      <c r="CS20" s="43"/>
      <c r="CT20" s="51">
        <f t="shared" si="22"/>
        <v>2</v>
      </c>
      <c r="CU20" s="45">
        <f t="shared" ref="CU20:CW20" si="57">SUM(BK20,BO20,BS20,BW20,CA20,CE20,CI20,CM20,CQ20)</f>
        <v>2</v>
      </c>
      <c r="CV20" s="46">
        <f t="shared" si="57"/>
        <v>1</v>
      </c>
      <c r="CW20" s="52">
        <f t="shared" si="57"/>
        <v>0</v>
      </c>
      <c r="CX20" s="47">
        <f t="shared" si="24"/>
        <v>3</v>
      </c>
    </row>
    <row r="21" spans="1:102" ht="25.5" customHeight="1">
      <c r="B21" s="54">
        <v>13</v>
      </c>
      <c r="C21" s="57" t="s">
        <v>59</v>
      </c>
      <c r="D21" s="55" t="s">
        <v>68</v>
      </c>
      <c r="E21" s="56">
        <v>45912</v>
      </c>
      <c r="F21" s="53" t="s">
        <v>39</v>
      </c>
      <c r="G21" s="57" t="s">
        <v>40</v>
      </c>
      <c r="H21" s="57" t="s">
        <v>40</v>
      </c>
      <c r="I21" s="54" t="s">
        <v>69</v>
      </c>
      <c r="J21" s="58" t="s">
        <v>46</v>
      </c>
      <c r="K21" s="88">
        <v>7</v>
      </c>
      <c r="L21" s="60"/>
      <c r="M21" s="60"/>
      <c r="N21" s="60"/>
      <c r="O21" s="61">
        <f t="shared" si="0"/>
        <v>0</v>
      </c>
      <c r="P21" s="60"/>
      <c r="Q21" s="60"/>
      <c r="R21" s="60"/>
      <c r="S21" s="61">
        <f t="shared" si="1"/>
        <v>0</v>
      </c>
      <c r="T21" s="60"/>
      <c r="U21" s="60"/>
      <c r="V21" s="60"/>
      <c r="W21" s="61">
        <f t="shared" si="2"/>
        <v>0</v>
      </c>
      <c r="X21" s="60"/>
      <c r="Y21" s="62"/>
      <c r="Z21" s="60"/>
      <c r="AA21" s="61">
        <f t="shared" si="3"/>
        <v>0</v>
      </c>
      <c r="AB21" s="62">
        <v>6</v>
      </c>
      <c r="AC21" s="62">
        <v>1</v>
      </c>
      <c r="AD21" s="60"/>
      <c r="AE21" s="61">
        <f t="shared" si="4"/>
        <v>7</v>
      </c>
      <c r="AF21" s="62"/>
      <c r="AG21" s="60"/>
      <c r="AH21" s="63"/>
      <c r="AI21" s="64">
        <f t="shared" si="5"/>
        <v>0</v>
      </c>
      <c r="AJ21" s="65">
        <f t="shared" ref="AJ21:AL21" si="58">SUM(L21,P21,T21,X21,AB21,AF21)</f>
        <v>6</v>
      </c>
      <c r="AK21" s="66">
        <f t="shared" si="58"/>
        <v>1</v>
      </c>
      <c r="AL21" s="66">
        <f t="shared" si="58"/>
        <v>0</v>
      </c>
      <c r="AM21" s="29">
        <f t="shared" si="7"/>
        <v>7</v>
      </c>
      <c r="AN21" s="87"/>
      <c r="AO21" s="60"/>
      <c r="AP21" s="60"/>
      <c r="AQ21" s="61">
        <f t="shared" si="8"/>
        <v>0</v>
      </c>
      <c r="AR21" s="60"/>
      <c r="AS21" s="60"/>
      <c r="AT21" s="60"/>
      <c r="AU21" s="61">
        <f t="shared" si="9"/>
        <v>0</v>
      </c>
      <c r="AV21" s="60"/>
      <c r="AW21" s="60"/>
      <c r="AX21" s="60"/>
      <c r="AY21" s="61">
        <f t="shared" si="10"/>
        <v>0</v>
      </c>
      <c r="AZ21" s="62">
        <v>6</v>
      </c>
      <c r="BA21" s="62">
        <v>1</v>
      </c>
      <c r="BB21" s="60"/>
      <c r="BC21" s="61">
        <f t="shared" si="11"/>
        <v>7</v>
      </c>
      <c r="BD21" s="60"/>
      <c r="BE21" s="60"/>
      <c r="BF21" s="63"/>
      <c r="BG21" s="84">
        <f t="shared" si="12"/>
        <v>0</v>
      </c>
      <c r="BH21" s="65">
        <f t="shared" ref="BH21:BJ21" si="59">SUM(AN21,AR21,AV21,AZ21,BD21)</f>
        <v>6</v>
      </c>
      <c r="BI21" s="66">
        <f t="shared" si="59"/>
        <v>1</v>
      </c>
      <c r="BJ21" s="66">
        <f t="shared" si="59"/>
        <v>0</v>
      </c>
      <c r="BK21" s="87"/>
      <c r="BL21" s="60"/>
      <c r="BM21" s="60"/>
      <c r="BN21" s="61">
        <f t="shared" si="14"/>
        <v>0</v>
      </c>
      <c r="BO21" s="60"/>
      <c r="BP21" s="60"/>
      <c r="BQ21" s="60"/>
      <c r="BR21" s="61">
        <f t="shared" si="15"/>
        <v>0</v>
      </c>
      <c r="BS21" s="60"/>
      <c r="BT21" s="60"/>
      <c r="BU21" s="60"/>
      <c r="BV21" s="61">
        <f t="shared" si="16"/>
        <v>0</v>
      </c>
      <c r="BW21" s="60"/>
      <c r="BX21" s="60"/>
      <c r="BY21" s="60"/>
      <c r="BZ21" s="61">
        <f t="shared" si="17"/>
        <v>0</v>
      </c>
      <c r="CA21" s="60"/>
      <c r="CB21" s="60"/>
      <c r="CC21" s="60"/>
      <c r="CD21" s="61">
        <f t="shared" si="18"/>
        <v>0</v>
      </c>
      <c r="CE21" s="60"/>
      <c r="CF21" s="60"/>
      <c r="CG21" s="60"/>
      <c r="CH21" s="61">
        <f t="shared" si="19"/>
        <v>0</v>
      </c>
      <c r="CI21" s="60"/>
      <c r="CJ21" s="60"/>
      <c r="CK21" s="60"/>
      <c r="CL21" s="61">
        <f t="shared" si="20"/>
        <v>0</v>
      </c>
      <c r="CM21" s="60"/>
      <c r="CN21" s="60"/>
      <c r="CO21" s="60"/>
      <c r="CP21" s="61">
        <f t="shared" si="21"/>
        <v>0</v>
      </c>
      <c r="CQ21" s="62">
        <v>6</v>
      </c>
      <c r="CR21" s="62">
        <v>1</v>
      </c>
      <c r="CS21" s="63"/>
      <c r="CT21" s="74">
        <f t="shared" si="22"/>
        <v>7</v>
      </c>
      <c r="CU21" s="65">
        <f t="shared" ref="CU21:CW21" si="60">SUM(BK21,BO21,BS21,BW21,CA21,CE21,CI21,CM21,CQ21)</f>
        <v>6</v>
      </c>
      <c r="CV21" s="66">
        <f t="shared" si="60"/>
        <v>1</v>
      </c>
      <c r="CW21" s="75">
        <f t="shared" si="60"/>
        <v>0</v>
      </c>
      <c r="CX21" s="29">
        <f t="shared" si="24"/>
        <v>7</v>
      </c>
    </row>
    <row r="22" spans="1:102" ht="25.5" customHeight="1">
      <c r="A22" s="30"/>
      <c r="B22" s="54">
        <v>14</v>
      </c>
      <c r="C22" s="36" t="s">
        <v>59</v>
      </c>
      <c r="D22" s="33" t="s">
        <v>70</v>
      </c>
      <c r="E22" s="34">
        <v>45912</v>
      </c>
      <c r="F22" s="35" t="s">
        <v>39</v>
      </c>
      <c r="G22" s="36" t="s">
        <v>40</v>
      </c>
      <c r="H22" s="36" t="s">
        <v>40</v>
      </c>
      <c r="I22" s="33" t="s">
        <v>55</v>
      </c>
      <c r="J22" s="37" t="s">
        <v>46</v>
      </c>
      <c r="K22" s="38">
        <v>2</v>
      </c>
      <c r="L22" s="39"/>
      <c r="M22" s="39"/>
      <c r="N22" s="39"/>
      <c r="O22" s="40">
        <f t="shared" si="0"/>
        <v>0</v>
      </c>
      <c r="P22" s="39"/>
      <c r="Q22" s="39"/>
      <c r="R22" s="39"/>
      <c r="S22" s="40">
        <f t="shared" si="1"/>
        <v>0</v>
      </c>
      <c r="T22" s="39"/>
      <c r="U22" s="39"/>
      <c r="V22" s="39"/>
      <c r="W22" s="40">
        <f t="shared" si="2"/>
        <v>0</v>
      </c>
      <c r="X22" s="41">
        <v>1</v>
      </c>
      <c r="Y22" s="49">
        <v>1</v>
      </c>
      <c r="Z22" s="39"/>
      <c r="AA22" s="40">
        <f t="shared" si="3"/>
        <v>2</v>
      </c>
      <c r="AB22" s="42"/>
      <c r="AC22" s="42"/>
      <c r="AD22" s="39"/>
      <c r="AE22" s="40">
        <f t="shared" si="4"/>
        <v>0</v>
      </c>
      <c r="AF22" s="42"/>
      <c r="AG22" s="39"/>
      <c r="AH22" s="43"/>
      <c r="AI22" s="44">
        <f t="shared" si="5"/>
        <v>0</v>
      </c>
      <c r="AJ22" s="45">
        <f t="shared" ref="AJ22:AL22" si="61">SUM(L22,P22,T22,X22,AB22,AF22)</f>
        <v>1</v>
      </c>
      <c r="AK22" s="46">
        <f t="shared" si="61"/>
        <v>1</v>
      </c>
      <c r="AL22" s="46">
        <f t="shared" si="61"/>
        <v>0</v>
      </c>
      <c r="AM22" s="47">
        <f t="shared" si="7"/>
        <v>2</v>
      </c>
      <c r="AN22" s="106"/>
      <c r="AO22" s="39"/>
      <c r="AP22" s="39"/>
      <c r="AQ22" s="40">
        <f t="shared" si="8"/>
        <v>0</v>
      </c>
      <c r="AR22" s="39"/>
      <c r="AS22" s="39"/>
      <c r="AT22" s="39"/>
      <c r="AU22" s="40">
        <f t="shared" si="9"/>
        <v>0</v>
      </c>
      <c r="AV22" s="39"/>
      <c r="AW22" s="39"/>
      <c r="AX22" s="39"/>
      <c r="AY22" s="40">
        <f t="shared" si="10"/>
        <v>0</v>
      </c>
      <c r="AZ22" s="49">
        <v>1</v>
      </c>
      <c r="BA22" s="49">
        <v>1</v>
      </c>
      <c r="BB22" s="39"/>
      <c r="BC22" s="40">
        <f t="shared" si="11"/>
        <v>2</v>
      </c>
      <c r="BD22" s="39"/>
      <c r="BE22" s="39"/>
      <c r="BF22" s="43"/>
      <c r="BG22" s="50">
        <f t="shared" si="12"/>
        <v>0</v>
      </c>
      <c r="BH22" s="45">
        <f t="shared" ref="BH22:BJ22" si="62">SUM(AN22,AR22,AV22,AZ22,BD22)</f>
        <v>1</v>
      </c>
      <c r="BI22" s="46">
        <f t="shared" si="62"/>
        <v>1</v>
      </c>
      <c r="BJ22" s="46">
        <f t="shared" si="62"/>
        <v>0</v>
      </c>
      <c r="BK22" s="106"/>
      <c r="BL22" s="39"/>
      <c r="BM22" s="39"/>
      <c r="BN22" s="40">
        <f t="shared" si="14"/>
        <v>0</v>
      </c>
      <c r="BO22" s="39"/>
      <c r="BP22" s="39"/>
      <c r="BQ22" s="39"/>
      <c r="BR22" s="40">
        <f t="shared" si="15"/>
        <v>0</v>
      </c>
      <c r="BS22" s="39"/>
      <c r="BT22" s="39"/>
      <c r="BU22" s="39"/>
      <c r="BV22" s="40">
        <f t="shared" si="16"/>
        <v>0</v>
      </c>
      <c r="BW22" s="39"/>
      <c r="BX22" s="39"/>
      <c r="BY22" s="39"/>
      <c r="BZ22" s="40">
        <f t="shared" si="17"/>
        <v>0</v>
      </c>
      <c r="CA22" s="39"/>
      <c r="CB22" s="39"/>
      <c r="CC22" s="39"/>
      <c r="CD22" s="40">
        <f t="shared" si="18"/>
        <v>0</v>
      </c>
      <c r="CE22" s="39"/>
      <c r="CF22" s="39"/>
      <c r="CG22" s="39"/>
      <c r="CH22" s="40">
        <f t="shared" si="19"/>
        <v>0</v>
      </c>
      <c r="CI22" s="39"/>
      <c r="CJ22" s="39"/>
      <c r="CK22" s="39"/>
      <c r="CL22" s="40">
        <f t="shared" si="20"/>
        <v>0</v>
      </c>
      <c r="CM22" s="39"/>
      <c r="CN22" s="39"/>
      <c r="CO22" s="39"/>
      <c r="CP22" s="40">
        <f t="shared" si="21"/>
        <v>0</v>
      </c>
      <c r="CQ22" s="49">
        <v>1</v>
      </c>
      <c r="CR22" s="49">
        <v>1</v>
      </c>
      <c r="CS22" s="43"/>
      <c r="CT22" s="51">
        <f t="shared" si="22"/>
        <v>2</v>
      </c>
      <c r="CU22" s="45">
        <f t="shared" ref="CU22:CW22" si="63">SUM(BK22,BO22,BS22,BW22,CA22,CE22,CI22,CM22,CQ22)</f>
        <v>1</v>
      </c>
      <c r="CV22" s="46">
        <f t="shared" si="63"/>
        <v>1</v>
      </c>
      <c r="CW22" s="52">
        <f t="shared" si="63"/>
        <v>0</v>
      </c>
      <c r="CX22" s="47">
        <f t="shared" si="24"/>
        <v>2</v>
      </c>
    </row>
    <row r="23" spans="1:102" ht="38.25">
      <c r="A23" s="108" t="s">
        <v>71</v>
      </c>
      <c r="B23" s="54">
        <v>15</v>
      </c>
      <c r="C23" s="54" t="s">
        <v>51</v>
      </c>
      <c r="D23" s="55" t="s">
        <v>72</v>
      </c>
      <c r="E23" s="86">
        <v>45917</v>
      </c>
      <c r="F23" s="53" t="s">
        <v>39</v>
      </c>
      <c r="G23" s="54" t="s">
        <v>73</v>
      </c>
      <c r="H23" s="54" t="s">
        <v>73</v>
      </c>
      <c r="I23" s="54" t="s">
        <v>74</v>
      </c>
      <c r="J23" s="58" t="s">
        <v>46</v>
      </c>
      <c r="K23" s="88">
        <v>65</v>
      </c>
      <c r="L23" s="60"/>
      <c r="M23" s="60"/>
      <c r="N23" s="60"/>
      <c r="O23" s="61">
        <f t="shared" si="0"/>
        <v>0</v>
      </c>
      <c r="P23" s="60"/>
      <c r="Q23" s="60"/>
      <c r="R23" s="60"/>
      <c r="S23" s="61">
        <f t="shared" si="1"/>
        <v>0</v>
      </c>
      <c r="T23" s="60"/>
      <c r="U23" s="60"/>
      <c r="V23" s="60"/>
      <c r="W23" s="61">
        <f t="shared" si="2"/>
        <v>0</v>
      </c>
      <c r="X23" s="60"/>
      <c r="Y23" s="60"/>
      <c r="Z23" s="60"/>
      <c r="AA23" s="61">
        <f t="shared" si="3"/>
        <v>0</v>
      </c>
      <c r="AB23" s="62">
        <v>35</v>
      </c>
      <c r="AC23" s="62">
        <v>30</v>
      </c>
      <c r="AD23" s="60"/>
      <c r="AE23" s="61">
        <f t="shared" si="4"/>
        <v>65</v>
      </c>
      <c r="AF23" s="60"/>
      <c r="AG23" s="60"/>
      <c r="AH23" s="63"/>
      <c r="AI23" s="64">
        <f t="shared" si="5"/>
        <v>0</v>
      </c>
      <c r="AJ23" s="65">
        <f t="shared" ref="AJ23:AL23" si="64">SUM(L23,P23,T23,X23,AB23,AF23)</f>
        <v>35</v>
      </c>
      <c r="AK23" s="66">
        <f t="shared" si="64"/>
        <v>30</v>
      </c>
      <c r="AL23" s="66">
        <f t="shared" si="64"/>
        <v>0</v>
      </c>
      <c r="AM23" s="29">
        <f t="shared" si="7"/>
        <v>65</v>
      </c>
      <c r="AN23" s="73">
        <v>10</v>
      </c>
      <c r="AO23" s="62">
        <v>15</v>
      </c>
      <c r="AP23" s="60"/>
      <c r="AQ23" s="61">
        <f t="shared" si="8"/>
        <v>25</v>
      </c>
      <c r="AR23" s="60"/>
      <c r="AS23" s="60"/>
      <c r="AT23" s="60"/>
      <c r="AU23" s="61">
        <f t="shared" si="9"/>
        <v>0</v>
      </c>
      <c r="AV23" s="60"/>
      <c r="AW23" s="60"/>
      <c r="AX23" s="60"/>
      <c r="AY23" s="61">
        <f t="shared" si="10"/>
        <v>0</v>
      </c>
      <c r="AZ23" s="62">
        <v>20</v>
      </c>
      <c r="BA23" s="62">
        <v>20</v>
      </c>
      <c r="BB23" s="60"/>
      <c r="BC23" s="61">
        <f t="shared" si="11"/>
        <v>40</v>
      </c>
      <c r="BD23" s="60"/>
      <c r="BE23" s="60"/>
      <c r="BF23" s="63"/>
      <c r="BG23" s="84">
        <f t="shared" si="12"/>
        <v>0</v>
      </c>
      <c r="BH23" s="65">
        <f t="shared" ref="BH23:BJ23" si="65">SUM(AN23,AR23,AV23,AZ23,BD23)</f>
        <v>30</v>
      </c>
      <c r="BI23" s="66">
        <f t="shared" si="65"/>
        <v>35</v>
      </c>
      <c r="BJ23" s="66">
        <f t="shared" si="65"/>
        <v>0</v>
      </c>
      <c r="BK23" s="87"/>
      <c r="BL23" s="60"/>
      <c r="BM23" s="60"/>
      <c r="BN23" s="61">
        <f t="shared" si="14"/>
        <v>0</v>
      </c>
      <c r="BO23" s="60"/>
      <c r="BP23" s="60"/>
      <c r="BQ23" s="60"/>
      <c r="BR23" s="61">
        <f t="shared" si="15"/>
        <v>0</v>
      </c>
      <c r="BS23" s="60"/>
      <c r="BT23" s="60"/>
      <c r="BU23" s="60"/>
      <c r="BV23" s="61">
        <f t="shared" si="16"/>
        <v>0</v>
      </c>
      <c r="BW23" s="60"/>
      <c r="BX23" s="60"/>
      <c r="BY23" s="60"/>
      <c r="BZ23" s="61">
        <f t="shared" si="17"/>
        <v>0</v>
      </c>
      <c r="CA23" s="60"/>
      <c r="CB23" s="60"/>
      <c r="CC23" s="60"/>
      <c r="CD23" s="61">
        <f t="shared" si="18"/>
        <v>0</v>
      </c>
      <c r="CE23" s="60"/>
      <c r="CF23" s="60"/>
      <c r="CG23" s="60"/>
      <c r="CH23" s="61">
        <f t="shared" si="19"/>
        <v>0</v>
      </c>
      <c r="CI23" s="60"/>
      <c r="CJ23" s="60"/>
      <c r="CK23" s="60"/>
      <c r="CL23" s="61">
        <f t="shared" si="20"/>
        <v>0</v>
      </c>
      <c r="CM23" s="60"/>
      <c r="CN23" s="60"/>
      <c r="CO23" s="60"/>
      <c r="CP23" s="61">
        <f t="shared" si="21"/>
        <v>0</v>
      </c>
      <c r="CQ23" s="62">
        <v>35</v>
      </c>
      <c r="CR23" s="62">
        <v>30</v>
      </c>
      <c r="CS23" s="63"/>
      <c r="CT23" s="74">
        <f t="shared" si="22"/>
        <v>65</v>
      </c>
      <c r="CU23" s="65">
        <f t="shared" ref="CU23:CW23" si="66">SUM(BK23,BO23,BS23,BW23,CA23,CE23,CI23,CM23,CQ23)</f>
        <v>35</v>
      </c>
      <c r="CV23" s="66">
        <f t="shared" si="66"/>
        <v>30</v>
      </c>
      <c r="CW23" s="75">
        <f t="shared" si="66"/>
        <v>0</v>
      </c>
      <c r="CX23" s="29">
        <f t="shared" si="24"/>
        <v>65</v>
      </c>
    </row>
    <row r="24" spans="1:102" ht="51">
      <c r="B24" s="31">
        <v>16</v>
      </c>
      <c r="C24" s="57" t="s">
        <v>59</v>
      </c>
      <c r="D24" s="55" t="s">
        <v>75</v>
      </c>
      <c r="E24" s="56">
        <v>45917</v>
      </c>
      <c r="F24" s="53" t="s">
        <v>39</v>
      </c>
      <c r="G24" s="57" t="s">
        <v>40</v>
      </c>
      <c r="H24" s="57" t="s">
        <v>40</v>
      </c>
      <c r="I24" s="54" t="s">
        <v>76</v>
      </c>
      <c r="J24" s="58" t="s">
        <v>46</v>
      </c>
      <c r="K24" s="88">
        <v>11</v>
      </c>
      <c r="L24" s="60"/>
      <c r="M24" s="60"/>
      <c r="N24" s="60"/>
      <c r="O24" s="61">
        <f t="shared" si="0"/>
        <v>0</v>
      </c>
      <c r="P24" s="60"/>
      <c r="Q24" s="60"/>
      <c r="R24" s="60"/>
      <c r="S24" s="61">
        <f t="shared" si="1"/>
        <v>0</v>
      </c>
      <c r="T24" s="60"/>
      <c r="U24" s="60"/>
      <c r="V24" s="60"/>
      <c r="W24" s="61">
        <f t="shared" si="2"/>
        <v>0</v>
      </c>
      <c r="X24" s="62">
        <v>2</v>
      </c>
      <c r="Y24" s="62">
        <v>5</v>
      </c>
      <c r="Z24" s="60"/>
      <c r="AA24" s="61">
        <f t="shared" si="3"/>
        <v>7</v>
      </c>
      <c r="AB24" s="62">
        <v>2</v>
      </c>
      <c r="AC24" s="62">
        <v>2</v>
      </c>
      <c r="AD24" s="60"/>
      <c r="AE24" s="61">
        <f t="shared" si="4"/>
        <v>4</v>
      </c>
      <c r="AF24" s="60"/>
      <c r="AG24" s="60"/>
      <c r="AH24" s="63"/>
      <c r="AI24" s="64">
        <f t="shared" si="5"/>
        <v>0</v>
      </c>
      <c r="AJ24" s="65">
        <f t="shared" ref="AJ24:AL24" si="67">SUM(L24,P24,T24,X24,AB24,AF24)</f>
        <v>4</v>
      </c>
      <c r="AK24" s="66">
        <f t="shared" si="67"/>
        <v>7</v>
      </c>
      <c r="AL24" s="66">
        <f t="shared" si="67"/>
        <v>0</v>
      </c>
      <c r="AM24" s="29">
        <f t="shared" si="7"/>
        <v>11</v>
      </c>
      <c r="AN24" s="73"/>
      <c r="AO24" s="62">
        <v>1</v>
      </c>
      <c r="AP24" s="60"/>
      <c r="AQ24" s="61">
        <f t="shared" si="8"/>
        <v>1</v>
      </c>
      <c r="AR24" s="60"/>
      <c r="AS24" s="60"/>
      <c r="AT24" s="60"/>
      <c r="AU24" s="61">
        <f t="shared" si="9"/>
        <v>0</v>
      </c>
      <c r="AV24" s="60"/>
      <c r="AW24" s="60"/>
      <c r="AX24" s="60"/>
      <c r="AY24" s="61">
        <f t="shared" si="10"/>
        <v>0</v>
      </c>
      <c r="AZ24" s="62">
        <v>4</v>
      </c>
      <c r="BA24" s="62">
        <v>6</v>
      </c>
      <c r="BB24" s="60"/>
      <c r="BC24" s="61">
        <f t="shared" si="11"/>
        <v>10</v>
      </c>
      <c r="BD24" s="60"/>
      <c r="BE24" s="60"/>
      <c r="BF24" s="63"/>
      <c r="BG24" s="84">
        <f t="shared" si="12"/>
        <v>0</v>
      </c>
      <c r="BH24" s="65">
        <f t="shared" ref="BH24:BJ24" si="68">SUM(AN24,AR24,AV24,AZ24,BD24)</f>
        <v>4</v>
      </c>
      <c r="BI24" s="66">
        <f t="shared" si="68"/>
        <v>7</v>
      </c>
      <c r="BJ24" s="66">
        <f t="shared" si="68"/>
        <v>0</v>
      </c>
      <c r="BK24" s="87"/>
      <c r="BL24" s="60"/>
      <c r="BM24" s="60"/>
      <c r="BN24" s="61">
        <f t="shared" si="14"/>
        <v>0</v>
      </c>
      <c r="BO24" s="60"/>
      <c r="BP24" s="60"/>
      <c r="BQ24" s="60"/>
      <c r="BR24" s="61">
        <f t="shared" si="15"/>
        <v>0</v>
      </c>
      <c r="BS24" s="60"/>
      <c r="BT24" s="60"/>
      <c r="BU24" s="60"/>
      <c r="BV24" s="61">
        <f t="shared" si="16"/>
        <v>0</v>
      </c>
      <c r="BW24" s="60"/>
      <c r="BX24" s="60"/>
      <c r="BY24" s="60"/>
      <c r="BZ24" s="61">
        <f t="shared" si="17"/>
        <v>0</v>
      </c>
      <c r="CA24" s="60"/>
      <c r="CB24" s="60"/>
      <c r="CC24" s="60"/>
      <c r="CD24" s="61">
        <f t="shared" si="18"/>
        <v>0</v>
      </c>
      <c r="CE24" s="60"/>
      <c r="CF24" s="60"/>
      <c r="CG24" s="60"/>
      <c r="CH24" s="61">
        <f t="shared" si="19"/>
        <v>0</v>
      </c>
      <c r="CI24" s="60"/>
      <c r="CJ24" s="60"/>
      <c r="CK24" s="60"/>
      <c r="CL24" s="61">
        <f t="shared" si="20"/>
        <v>0</v>
      </c>
      <c r="CM24" s="60"/>
      <c r="CN24" s="60"/>
      <c r="CO24" s="60"/>
      <c r="CP24" s="61">
        <f t="shared" si="21"/>
        <v>0</v>
      </c>
      <c r="CQ24" s="62">
        <v>4</v>
      </c>
      <c r="CR24" s="62">
        <v>7</v>
      </c>
      <c r="CS24" s="63"/>
      <c r="CT24" s="74">
        <f t="shared" si="22"/>
        <v>11</v>
      </c>
      <c r="CU24" s="65">
        <f t="shared" ref="CU24:CW24" si="69">SUM(BK24,BO24,BS24,BW24,CA24,CE24,CI24,CM24,CQ24)</f>
        <v>4</v>
      </c>
      <c r="CV24" s="66">
        <f t="shared" si="69"/>
        <v>7</v>
      </c>
      <c r="CW24" s="75">
        <f t="shared" si="69"/>
        <v>0</v>
      </c>
      <c r="CX24" s="109">
        <v>11</v>
      </c>
    </row>
    <row r="25" spans="1:102" ht="25.5">
      <c r="B25" s="53">
        <v>17</v>
      </c>
      <c r="C25" s="57" t="s">
        <v>59</v>
      </c>
      <c r="D25" s="55" t="s">
        <v>62</v>
      </c>
      <c r="E25" s="56">
        <v>45917</v>
      </c>
      <c r="F25" s="53" t="s">
        <v>39</v>
      </c>
      <c r="G25" s="57" t="s">
        <v>40</v>
      </c>
      <c r="H25" s="57" t="s">
        <v>40</v>
      </c>
      <c r="I25" s="54" t="s">
        <v>55</v>
      </c>
      <c r="J25" s="58" t="s">
        <v>46</v>
      </c>
      <c r="K25" s="88">
        <v>2</v>
      </c>
      <c r="L25" s="60"/>
      <c r="M25" s="60"/>
      <c r="N25" s="60"/>
      <c r="O25" s="61">
        <f t="shared" si="0"/>
        <v>0</v>
      </c>
      <c r="P25" s="60"/>
      <c r="Q25" s="60"/>
      <c r="R25" s="60"/>
      <c r="S25" s="61">
        <f t="shared" si="1"/>
        <v>0</v>
      </c>
      <c r="T25" s="60"/>
      <c r="U25" s="60"/>
      <c r="V25" s="60"/>
      <c r="W25" s="61">
        <f t="shared" si="2"/>
        <v>0</v>
      </c>
      <c r="X25" s="60"/>
      <c r="Y25" s="60"/>
      <c r="Z25" s="60"/>
      <c r="AA25" s="61">
        <f t="shared" si="3"/>
        <v>0</v>
      </c>
      <c r="AB25" s="62">
        <v>2</v>
      </c>
      <c r="AC25" s="60"/>
      <c r="AD25" s="60"/>
      <c r="AE25" s="61">
        <f t="shared" si="4"/>
        <v>2</v>
      </c>
      <c r="AF25" s="60"/>
      <c r="AG25" s="60"/>
      <c r="AH25" s="63"/>
      <c r="AI25" s="64">
        <f t="shared" si="5"/>
        <v>0</v>
      </c>
      <c r="AJ25" s="65">
        <f t="shared" ref="AJ25:AL25" si="70">SUM(L25,P25,T25,X25,AB25,AF25)</f>
        <v>2</v>
      </c>
      <c r="AK25" s="66">
        <f t="shared" si="70"/>
        <v>0</v>
      </c>
      <c r="AL25" s="66">
        <f t="shared" si="70"/>
        <v>0</v>
      </c>
      <c r="AM25" s="29">
        <f t="shared" si="7"/>
        <v>2</v>
      </c>
      <c r="AN25" s="87"/>
      <c r="AO25" s="60"/>
      <c r="AP25" s="60"/>
      <c r="AQ25" s="61">
        <f t="shared" si="8"/>
        <v>0</v>
      </c>
      <c r="AR25" s="60"/>
      <c r="AS25" s="60"/>
      <c r="AT25" s="60"/>
      <c r="AU25" s="61">
        <f t="shared" si="9"/>
        <v>0</v>
      </c>
      <c r="AV25" s="60"/>
      <c r="AW25" s="60"/>
      <c r="AX25" s="60"/>
      <c r="AY25" s="61">
        <f t="shared" si="10"/>
        <v>0</v>
      </c>
      <c r="AZ25" s="62">
        <v>2</v>
      </c>
      <c r="BA25" s="60"/>
      <c r="BB25" s="60"/>
      <c r="BC25" s="61">
        <f t="shared" si="11"/>
        <v>2</v>
      </c>
      <c r="BD25" s="60"/>
      <c r="BE25" s="60"/>
      <c r="BF25" s="63"/>
      <c r="BG25" s="84">
        <f t="shared" si="12"/>
        <v>0</v>
      </c>
      <c r="BH25" s="65">
        <f t="shared" ref="BH25:BJ25" si="71">SUM(AN25,AR25,AV25,AZ25,BD25)</f>
        <v>2</v>
      </c>
      <c r="BI25" s="66">
        <f t="shared" si="71"/>
        <v>0</v>
      </c>
      <c r="BJ25" s="66">
        <f t="shared" si="71"/>
        <v>0</v>
      </c>
      <c r="BK25" s="87"/>
      <c r="BL25" s="60"/>
      <c r="BM25" s="60"/>
      <c r="BN25" s="61">
        <f t="shared" si="14"/>
        <v>0</v>
      </c>
      <c r="BO25" s="60"/>
      <c r="BP25" s="60"/>
      <c r="BQ25" s="60"/>
      <c r="BR25" s="61">
        <f t="shared" si="15"/>
        <v>0</v>
      </c>
      <c r="BS25" s="60"/>
      <c r="BT25" s="60"/>
      <c r="BU25" s="60"/>
      <c r="BV25" s="61">
        <f t="shared" si="16"/>
        <v>0</v>
      </c>
      <c r="BW25" s="60"/>
      <c r="BX25" s="60"/>
      <c r="BY25" s="60"/>
      <c r="BZ25" s="61">
        <f t="shared" si="17"/>
        <v>0</v>
      </c>
      <c r="CA25" s="60"/>
      <c r="CB25" s="60"/>
      <c r="CC25" s="60"/>
      <c r="CD25" s="61">
        <f t="shared" si="18"/>
        <v>0</v>
      </c>
      <c r="CE25" s="60"/>
      <c r="CF25" s="60"/>
      <c r="CG25" s="60"/>
      <c r="CH25" s="61">
        <f t="shared" si="19"/>
        <v>0</v>
      </c>
      <c r="CI25" s="60"/>
      <c r="CJ25" s="60"/>
      <c r="CK25" s="60"/>
      <c r="CL25" s="61">
        <f t="shared" si="20"/>
        <v>0</v>
      </c>
      <c r="CM25" s="60"/>
      <c r="CN25" s="60"/>
      <c r="CO25" s="60"/>
      <c r="CP25" s="61">
        <f t="shared" si="21"/>
        <v>0</v>
      </c>
      <c r="CQ25" s="62">
        <v>2</v>
      </c>
      <c r="CR25" s="60"/>
      <c r="CS25" s="63"/>
      <c r="CT25" s="74">
        <f t="shared" si="22"/>
        <v>2</v>
      </c>
      <c r="CU25" s="65">
        <f t="shared" ref="CU25:CW25" si="72">SUM(BK25,BO25,BS25,BW25,CA25,CE25,CI25,CM25,CQ25)</f>
        <v>2</v>
      </c>
      <c r="CV25" s="66">
        <f t="shared" si="72"/>
        <v>0</v>
      </c>
      <c r="CW25" s="75">
        <f t="shared" si="72"/>
        <v>0</v>
      </c>
      <c r="CX25" s="29">
        <f t="shared" ref="CX25:CX100" si="73">SUM(CU25:CW25)</f>
        <v>2</v>
      </c>
    </row>
    <row r="26" spans="1:102" ht="25.5">
      <c r="A26" s="110"/>
      <c r="B26" s="54">
        <v>18</v>
      </c>
      <c r="C26" s="79" t="s">
        <v>59</v>
      </c>
      <c r="D26" s="55" t="s">
        <v>77</v>
      </c>
      <c r="E26" s="111">
        <v>45917</v>
      </c>
      <c r="F26" s="78" t="s">
        <v>39</v>
      </c>
      <c r="G26" s="79" t="s">
        <v>40</v>
      </c>
      <c r="H26" s="79" t="s">
        <v>40</v>
      </c>
      <c r="I26" s="55" t="s">
        <v>55</v>
      </c>
      <c r="J26" s="112" t="s">
        <v>46</v>
      </c>
      <c r="K26" s="59">
        <v>4</v>
      </c>
      <c r="L26" s="69"/>
      <c r="M26" s="69"/>
      <c r="N26" s="69"/>
      <c r="O26" s="70">
        <f t="shared" si="0"/>
        <v>0</v>
      </c>
      <c r="P26" s="69"/>
      <c r="Q26" s="69"/>
      <c r="R26" s="69"/>
      <c r="S26" s="70">
        <f t="shared" si="1"/>
        <v>0</v>
      </c>
      <c r="T26" s="69"/>
      <c r="U26" s="69"/>
      <c r="V26" s="69"/>
      <c r="W26" s="70">
        <f t="shared" si="2"/>
        <v>0</v>
      </c>
      <c r="X26" s="69"/>
      <c r="Y26" s="69"/>
      <c r="Z26" s="69"/>
      <c r="AA26" s="70">
        <f t="shared" si="3"/>
        <v>0</v>
      </c>
      <c r="AB26" s="68">
        <v>4</v>
      </c>
      <c r="AC26" s="69"/>
      <c r="AD26" s="69"/>
      <c r="AE26" s="70">
        <f t="shared" si="4"/>
        <v>4</v>
      </c>
      <c r="AF26" s="69"/>
      <c r="AG26" s="69"/>
      <c r="AH26" s="71"/>
      <c r="AI26" s="81">
        <f t="shared" si="5"/>
        <v>0</v>
      </c>
      <c r="AJ26" s="65">
        <f t="shared" ref="AJ26:AL26" si="74">SUM(L26,P26,T26,X26,AB26,AF26)</f>
        <v>4</v>
      </c>
      <c r="AK26" s="66">
        <f t="shared" si="74"/>
        <v>0</v>
      </c>
      <c r="AL26" s="66">
        <f t="shared" si="74"/>
        <v>0</v>
      </c>
      <c r="AM26" s="29">
        <f t="shared" si="7"/>
        <v>4</v>
      </c>
      <c r="AN26" s="82"/>
      <c r="AO26" s="69"/>
      <c r="AP26" s="69"/>
      <c r="AQ26" s="70">
        <f t="shared" si="8"/>
        <v>0</v>
      </c>
      <c r="AR26" s="69"/>
      <c r="AS26" s="69"/>
      <c r="AT26" s="69"/>
      <c r="AU26" s="70">
        <f t="shared" si="9"/>
        <v>0</v>
      </c>
      <c r="AV26" s="69"/>
      <c r="AW26" s="69"/>
      <c r="AX26" s="69"/>
      <c r="AY26" s="70">
        <f t="shared" si="10"/>
        <v>0</v>
      </c>
      <c r="AZ26" s="68">
        <v>4</v>
      </c>
      <c r="BA26" s="69"/>
      <c r="BB26" s="69"/>
      <c r="BC26" s="70">
        <f t="shared" si="11"/>
        <v>4</v>
      </c>
      <c r="BD26" s="69"/>
      <c r="BE26" s="69"/>
      <c r="BF26" s="71"/>
      <c r="BG26" s="72">
        <f t="shared" si="12"/>
        <v>0</v>
      </c>
      <c r="BH26" s="65">
        <f t="shared" ref="BH26:BJ26" si="75">SUM(AN26,AR26,AV26,AZ26,BD26)</f>
        <v>4</v>
      </c>
      <c r="BI26" s="66">
        <f t="shared" si="75"/>
        <v>0</v>
      </c>
      <c r="BJ26" s="66">
        <f t="shared" si="75"/>
        <v>0</v>
      </c>
      <c r="BK26" s="82"/>
      <c r="BL26" s="69"/>
      <c r="BM26" s="69"/>
      <c r="BN26" s="70">
        <f t="shared" si="14"/>
        <v>0</v>
      </c>
      <c r="BO26" s="69"/>
      <c r="BP26" s="69"/>
      <c r="BQ26" s="69"/>
      <c r="BR26" s="70">
        <f t="shared" si="15"/>
        <v>0</v>
      </c>
      <c r="BS26" s="69"/>
      <c r="BT26" s="69"/>
      <c r="BU26" s="69"/>
      <c r="BV26" s="70">
        <f t="shared" si="16"/>
        <v>0</v>
      </c>
      <c r="BW26" s="69"/>
      <c r="BX26" s="69"/>
      <c r="BY26" s="69"/>
      <c r="BZ26" s="70">
        <f t="shared" si="17"/>
        <v>0</v>
      </c>
      <c r="CA26" s="69"/>
      <c r="CB26" s="69"/>
      <c r="CC26" s="69"/>
      <c r="CD26" s="70">
        <f t="shared" si="18"/>
        <v>0</v>
      </c>
      <c r="CE26" s="69"/>
      <c r="CF26" s="69"/>
      <c r="CG26" s="69"/>
      <c r="CH26" s="70">
        <f t="shared" si="19"/>
        <v>0</v>
      </c>
      <c r="CI26" s="69"/>
      <c r="CJ26" s="69"/>
      <c r="CK26" s="69"/>
      <c r="CL26" s="70">
        <f t="shared" si="20"/>
        <v>0</v>
      </c>
      <c r="CM26" s="69"/>
      <c r="CN26" s="69"/>
      <c r="CO26" s="69"/>
      <c r="CP26" s="70">
        <f t="shared" si="21"/>
        <v>0</v>
      </c>
      <c r="CQ26" s="68">
        <v>4</v>
      </c>
      <c r="CR26" s="69"/>
      <c r="CS26" s="71"/>
      <c r="CT26" s="83">
        <f t="shared" si="22"/>
        <v>4</v>
      </c>
      <c r="CU26" s="65">
        <f t="shared" ref="CU26:CW26" si="76">SUM(BK26,BO26,BS26,BW26,CA26,CE26,CI26,CM26,CQ26)</f>
        <v>4</v>
      </c>
      <c r="CV26" s="66">
        <f t="shared" si="76"/>
        <v>0</v>
      </c>
      <c r="CW26" s="75">
        <f t="shared" si="76"/>
        <v>0</v>
      </c>
      <c r="CX26" s="29">
        <f t="shared" si="73"/>
        <v>4</v>
      </c>
    </row>
    <row r="27" spans="1:102" ht="45">
      <c r="A27" s="113"/>
      <c r="B27" s="54">
        <v>19</v>
      </c>
      <c r="C27" s="36" t="s">
        <v>51</v>
      </c>
      <c r="D27" s="33" t="s">
        <v>78</v>
      </c>
      <c r="E27" s="34">
        <v>45918</v>
      </c>
      <c r="F27" s="35" t="s">
        <v>39</v>
      </c>
      <c r="G27" s="36" t="s">
        <v>79</v>
      </c>
      <c r="H27" s="36" t="s">
        <v>80</v>
      </c>
      <c r="I27" s="33" t="s">
        <v>81</v>
      </c>
      <c r="J27" s="37" t="s">
        <v>46</v>
      </c>
      <c r="K27" s="38">
        <v>45</v>
      </c>
      <c r="L27" s="39"/>
      <c r="M27" s="39"/>
      <c r="N27" s="39"/>
      <c r="O27" s="40">
        <f t="shared" si="0"/>
        <v>0</v>
      </c>
      <c r="P27" s="39"/>
      <c r="Q27" s="39"/>
      <c r="R27" s="39"/>
      <c r="S27" s="40">
        <f t="shared" si="1"/>
        <v>0</v>
      </c>
      <c r="T27" s="39"/>
      <c r="U27" s="39"/>
      <c r="V27" s="39"/>
      <c r="W27" s="40">
        <f t="shared" si="2"/>
        <v>0</v>
      </c>
      <c r="X27" s="41">
        <v>6</v>
      </c>
      <c r="Y27" s="41">
        <v>3</v>
      </c>
      <c r="Z27" s="39"/>
      <c r="AA27" s="40">
        <f t="shared" si="3"/>
        <v>9</v>
      </c>
      <c r="AB27" s="49">
        <v>23</v>
      </c>
      <c r="AC27" s="41">
        <v>11</v>
      </c>
      <c r="AD27" s="39"/>
      <c r="AE27" s="40">
        <f t="shared" si="4"/>
        <v>34</v>
      </c>
      <c r="AF27" s="41">
        <v>1</v>
      </c>
      <c r="AG27" s="41">
        <v>1</v>
      </c>
      <c r="AH27" s="43"/>
      <c r="AI27" s="44">
        <f t="shared" si="5"/>
        <v>2</v>
      </c>
      <c r="AJ27" s="45">
        <f t="shared" ref="AJ27:AL27" si="77">SUM(L27,P27,T27,X27,AB27,AF27)</f>
        <v>30</v>
      </c>
      <c r="AK27" s="46">
        <f t="shared" si="77"/>
        <v>15</v>
      </c>
      <c r="AL27" s="46">
        <f t="shared" si="77"/>
        <v>0</v>
      </c>
      <c r="AM27" s="47">
        <f t="shared" si="7"/>
        <v>45</v>
      </c>
      <c r="AN27" s="106"/>
      <c r="AO27" s="39"/>
      <c r="AP27" s="39"/>
      <c r="AQ27" s="40">
        <f t="shared" si="8"/>
        <v>0</v>
      </c>
      <c r="AR27" s="39"/>
      <c r="AS27" s="39"/>
      <c r="AT27" s="39"/>
      <c r="AU27" s="40">
        <f t="shared" si="9"/>
        <v>0</v>
      </c>
      <c r="AV27" s="39"/>
      <c r="AW27" s="39"/>
      <c r="AX27" s="39"/>
      <c r="AY27" s="40">
        <f t="shared" si="10"/>
        <v>0</v>
      </c>
      <c r="AZ27" s="49">
        <v>30</v>
      </c>
      <c r="BA27" s="41">
        <v>15</v>
      </c>
      <c r="BB27" s="39"/>
      <c r="BC27" s="40">
        <f t="shared" si="11"/>
        <v>45</v>
      </c>
      <c r="BD27" s="39"/>
      <c r="BE27" s="39"/>
      <c r="BF27" s="43"/>
      <c r="BG27" s="50">
        <f t="shared" si="12"/>
        <v>0</v>
      </c>
      <c r="BH27" s="45">
        <f t="shared" ref="BH27:BJ27" si="78">SUM(AN27,AR27,AV27,AZ27,BD27)</f>
        <v>30</v>
      </c>
      <c r="BI27" s="46">
        <f t="shared" si="78"/>
        <v>15</v>
      </c>
      <c r="BJ27" s="46">
        <f t="shared" si="78"/>
        <v>0</v>
      </c>
      <c r="BK27" s="106"/>
      <c r="BL27" s="41">
        <v>1</v>
      </c>
      <c r="BM27" s="39"/>
      <c r="BN27" s="40">
        <f t="shared" si="14"/>
        <v>1</v>
      </c>
      <c r="BO27" s="39"/>
      <c r="BP27" s="39"/>
      <c r="BQ27" s="39"/>
      <c r="BR27" s="40">
        <f t="shared" si="15"/>
        <v>0</v>
      </c>
      <c r="BS27" s="39"/>
      <c r="BT27" s="39"/>
      <c r="BU27" s="39"/>
      <c r="BV27" s="40">
        <f t="shared" si="16"/>
        <v>0</v>
      </c>
      <c r="BW27" s="39"/>
      <c r="BX27" s="39"/>
      <c r="BY27" s="39"/>
      <c r="BZ27" s="40">
        <f t="shared" si="17"/>
        <v>0</v>
      </c>
      <c r="CA27" s="39"/>
      <c r="CB27" s="39"/>
      <c r="CC27" s="39"/>
      <c r="CD27" s="40">
        <f t="shared" si="18"/>
        <v>0</v>
      </c>
      <c r="CE27" s="39"/>
      <c r="CF27" s="39"/>
      <c r="CG27" s="39"/>
      <c r="CH27" s="40">
        <f t="shared" si="19"/>
        <v>0</v>
      </c>
      <c r="CI27" s="39"/>
      <c r="CJ27" s="39"/>
      <c r="CK27" s="39"/>
      <c r="CL27" s="40">
        <f t="shared" si="20"/>
        <v>0</v>
      </c>
      <c r="CM27" s="39"/>
      <c r="CN27" s="39"/>
      <c r="CO27" s="39"/>
      <c r="CP27" s="40">
        <f t="shared" si="21"/>
        <v>0</v>
      </c>
      <c r="CQ27" s="49">
        <v>30</v>
      </c>
      <c r="CR27" s="41">
        <v>14</v>
      </c>
      <c r="CS27" s="43"/>
      <c r="CT27" s="51">
        <f t="shared" si="22"/>
        <v>44</v>
      </c>
      <c r="CU27" s="45">
        <f t="shared" ref="CU27:CW27" si="79">SUM(BK27,BO27,BS27,BW27,CA27,CE27,CI27,CM27,CQ27)</f>
        <v>30</v>
      </c>
      <c r="CV27" s="46">
        <f t="shared" si="79"/>
        <v>15</v>
      </c>
      <c r="CW27" s="52">
        <f t="shared" si="79"/>
        <v>0</v>
      </c>
      <c r="CX27" s="47">
        <f t="shared" si="73"/>
        <v>45</v>
      </c>
    </row>
    <row r="28" spans="1:102" ht="25.5">
      <c r="A28" s="110"/>
      <c r="B28" s="54">
        <v>20</v>
      </c>
      <c r="C28" s="55" t="s">
        <v>43</v>
      </c>
      <c r="D28" s="55" t="s">
        <v>82</v>
      </c>
      <c r="E28" s="77">
        <v>45922</v>
      </c>
      <c r="F28" s="78" t="s">
        <v>39</v>
      </c>
      <c r="G28" s="55" t="s">
        <v>83</v>
      </c>
      <c r="H28" s="55" t="s">
        <v>84</v>
      </c>
      <c r="I28" s="55" t="s">
        <v>85</v>
      </c>
      <c r="J28" s="112" t="s">
        <v>46</v>
      </c>
      <c r="K28" s="59">
        <v>40</v>
      </c>
      <c r="L28" s="69"/>
      <c r="M28" s="69"/>
      <c r="N28" s="69"/>
      <c r="O28" s="70">
        <f t="shared" si="0"/>
        <v>0</v>
      </c>
      <c r="P28" s="69"/>
      <c r="Q28" s="69"/>
      <c r="R28" s="69"/>
      <c r="S28" s="70">
        <f t="shared" si="1"/>
        <v>0</v>
      </c>
      <c r="T28" s="69"/>
      <c r="U28" s="69"/>
      <c r="V28" s="68"/>
      <c r="W28" s="70">
        <f t="shared" si="2"/>
        <v>0</v>
      </c>
      <c r="X28" s="68">
        <v>6</v>
      </c>
      <c r="Y28" s="68">
        <v>4</v>
      </c>
      <c r="Z28" s="69"/>
      <c r="AA28" s="70">
        <f t="shared" si="3"/>
        <v>10</v>
      </c>
      <c r="AB28" s="68">
        <v>23</v>
      </c>
      <c r="AC28" s="68">
        <v>6</v>
      </c>
      <c r="AD28" s="69"/>
      <c r="AE28" s="70">
        <f t="shared" si="4"/>
        <v>29</v>
      </c>
      <c r="AF28" s="69"/>
      <c r="AG28" s="69">
        <v>1</v>
      </c>
      <c r="AH28" s="71"/>
      <c r="AI28" s="81">
        <f t="shared" si="5"/>
        <v>1</v>
      </c>
      <c r="AJ28" s="65">
        <f t="shared" ref="AJ28:AL28" si="80">SUM(L28,P28,T28,X28,AB28,AF28)</f>
        <v>29</v>
      </c>
      <c r="AK28" s="66">
        <f t="shared" si="80"/>
        <v>11</v>
      </c>
      <c r="AL28" s="66">
        <f t="shared" si="80"/>
        <v>0</v>
      </c>
      <c r="AM28" s="29">
        <f t="shared" si="7"/>
        <v>40</v>
      </c>
      <c r="AN28" s="82"/>
      <c r="AO28" s="69"/>
      <c r="AP28" s="69"/>
      <c r="AQ28" s="70">
        <f t="shared" si="8"/>
        <v>0</v>
      </c>
      <c r="AR28" s="69"/>
      <c r="AS28" s="69"/>
      <c r="AT28" s="69"/>
      <c r="AU28" s="70">
        <f t="shared" si="9"/>
        <v>0</v>
      </c>
      <c r="AV28" s="69"/>
      <c r="AW28" s="69"/>
      <c r="AX28" s="69"/>
      <c r="AY28" s="70">
        <f t="shared" si="10"/>
        <v>0</v>
      </c>
      <c r="AZ28" s="68">
        <v>29</v>
      </c>
      <c r="BA28" s="68">
        <v>11</v>
      </c>
      <c r="BB28" s="69"/>
      <c r="BC28" s="70">
        <f t="shared" si="11"/>
        <v>40</v>
      </c>
      <c r="BD28" s="69"/>
      <c r="BE28" s="69"/>
      <c r="BF28" s="71"/>
      <c r="BG28" s="72">
        <f t="shared" si="12"/>
        <v>0</v>
      </c>
      <c r="BH28" s="65">
        <f t="shared" ref="BH28:BJ28" si="81">SUM(AN28,AR28,AV28,AZ28,BD28)</f>
        <v>29</v>
      </c>
      <c r="BI28" s="66">
        <f t="shared" si="81"/>
        <v>11</v>
      </c>
      <c r="BJ28" s="66">
        <f t="shared" si="81"/>
        <v>0</v>
      </c>
      <c r="BK28" s="82"/>
      <c r="BL28" s="69"/>
      <c r="BM28" s="69"/>
      <c r="BN28" s="70">
        <f t="shared" si="14"/>
        <v>0</v>
      </c>
      <c r="BO28" s="69"/>
      <c r="BP28" s="69"/>
      <c r="BQ28" s="69"/>
      <c r="BR28" s="70">
        <f t="shared" si="15"/>
        <v>0</v>
      </c>
      <c r="BS28" s="69"/>
      <c r="BT28" s="69"/>
      <c r="BU28" s="69"/>
      <c r="BV28" s="70">
        <f t="shared" si="16"/>
        <v>0</v>
      </c>
      <c r="BW28" s="69"/>
      <c r="BX28" s="69"/>
      <c r="BY28" s="69"/>
      <c r="BZ28" s="70">
        <f t="shared" si="17"/>
        <v>0</v>
      </c>
      <c r="CA28" s="69"/>
      <c r="CB28" s="69"/>
      <c r="CC28" s="69"/>
      <c r="CD28" s="70">
        <f t="shared" si="18"/>
        <v>0</v>
      </c>
      <c r="CE28" s="69"/>
      <c r="CF28" s="69"/>
      <c r="CG28" s="69"/>
      <c r="CH28" s="70">
        <f t="shared" si="19"/>
        <v>0</v>
      </c>
      <c r="CI28" s="69"/>
      <c r="CJ28" s="69"/>
      <c r="CK28" s="69"/>
      <c r="CL28" s="70">
        <f t="shared" si="20"/>
        <v>0</v>
      </c>
      <c r="CM28" s="69"/>
      <c r="CN28" s="69"/>
      <c r="CO28" s="69"/>
      <c r="CP28" s="70">
        <f t="shared" si="21"/>
        <v>0</v>
      </c>
      <c r="CQ28" s="68">
        <v>29</v>
      </c>
      <c r="CR28" s="68">
        <v>11</v>
      </c>
      <c r="CS28" s="71"/>
      <c r="CT28" s="83">
        <f t="shared" si="22"/>
        <v>40</v>
      </c>
      <c r="CU28" s="65">
        <f t="shared" ref="CU28:CW28" si="82">SUM(BK28,BO28,BS28,BW28,CA28,CE28,CI28,CM28,CQ28)</f>
        <v>29</v>
      </c>
      <c r="CV28" s="66">
        <f t="shared" si="82"/>
        <v>11</v>
      </c>
      <c r="CW28" s="75">
        <f t="shared" si="82"/>
        <v>0</v>
      </c>
      <c r="CX28" s="29">
        <f t="shared" si="73"/>
        <v>40</v>
      </c>
    </row>
    <row r="29" spans="1:102" ht="45">
      <c r="A29" s="113"/>
      <c r="B29" s="31">
        <v>21</v>
      </c>
      <c r="C29" s="32" t="s">
        <v>59</v>
      </c>
      <c r="D29" s="33" t="s">
        <v>86</v>
      </c>
      <c r="E29" s="114">
        <v>45923</v>
      </c>
      <c r="F29" s="35" t="s">
        <v>39</v>
      </c>
      <c r="G29" s="33" t="s">
        <v>40</v>
      </c>
      <c r="H29" s="33" t="s">
        <v>40</v>
      </c>
      <c r="I29" s="33" t="s">
        <v>87</v>
      </c>
      <c r="J29" s="37" t="s">
        <v>46</v>
      </c>
      <c r="K29" s="38">
        <v>12</v>
      </c>
      <c r="L29" s="39"/>
      <c r="M29" s="39"/>
      <c r="N29" s="39"/>
      <c r="O29" s="40">
        <f t="shared" si="0"/>
        <v>0</v>
      </c>
      <c r="P29" s="39"/>
      <c r="Q29" s="39"/>
      <c r="R29" s="39"/>
      <c r="S29" s="40">
        <f t="shared" si="1"/>
        <v>0</v>
      </c>
      <c r="T29" s="39"/>
      <c r="U29" s="39"/>
      <c r="V29" s="42"/>
      <c r="W29" s="40">
        <f t="shared" si="2"/>
        <v>0</v>
      </c>
      <c r="X29" s="42"/>
      <c r="Y29" s="49">
        <v>1</v>
      </c>
      <c r="Z29" s="39"/>
      <c r="AA29" s="40">
        <f t="shared" si="3"/>
        <v>1</v>
      </c>
      <c r="AB29" s="49">
        <v>8</v>
      </c>
      <c r="AC29" s="49">
        <v>3</v>
      </c>
      <c r="AD29" s="39"/>
      <c r="AE29" s="40">
        <f t="shared" si="4"/>
        <v>11</v>
      </c>
      <c r="AF29" s="39"/>
      <c r="AG29" s="39"/>
      <c r="AH29" s="43"/>
      <c r="AI29" s="44">
        <f t="shared" si="5"/>
        <v>0</v>
      </c>
      <c r="AJ29" s="45">
        <f t="shared" ref="AJ29:AL29" si="83">SUM(L29,P29,T29,X29,AB29,AF29)</f>
        <v>8</v>
      </c>
      <c r="AK29" s="46">
        <f t="shared" si="83"/>
        <v>4</v>
      </c>
      <c r="AL29" s="46">
        <f t="shared" si="83"/>
        <v>0</v>
      </c>
      <c r="AM29" s="47">
        <f t="shared" si="7"/>
        <v>12</v>
      </c>
      <c r="AN29" s="107">
        <v>4</v>
      </c>
      <c r="AO29" s="39"/>
      <c r="AP29" s="39"/>
      <c r="AQ29" s="40">
        <f t="shared" si="8"/>
        <v>4</v>
      </c>
      <c r="AR29" s="39"/>
      <c r="AS29" s="39"/>
      <c r="AT29" s="39"/>
      <c r="AU29" s="40">
        <f t="shared" si="9"/>
        <v>0</v>
      </c>
      <c r="AV29" s="39"/>
      <c r="AW29" s="39"/>
      <c r="AX29" s="39"/>
      <c r="AY29" s="40">
        <f t="shared" si="10"/>
        <v>0</v>
      </c>
      <c r="AZ29" s="49">
        <v>4</v>
      </c>
      <c r="BA29" s="49">
        <v>4</v>
      </c>
      <c r="BB29" s="39"/>
      <c r="BC29" s="40">
        <f t="shared" si="11"/>
        <v>8</v>
      </c>
      <c r="BD29" s="39"/>
      <c r="BE29" s="39"/>
      <c r="BF29" s="43"/>
      <c r="BG29" s="50">
        <f t="shared" si="12"/>
        <v>0</v>
      </c>
      <c r="BH29" s="45">
        <f t="shared" ref="BH29:BJ29" si="84">SUM(AN29,AR29,AV29,AZ29,BD29)</f>
        <v>8</v>
      </c>
      <c r="BI29" s="46">
        <f t="shared" si="84"/>
        <v>4</v>
      </c>
      <c r="BJ29" s="46">
        <f t="shared" si="84"/>
        <v>0</v>
      </c>
      <c r="BK29" s="106"/>
      <c r="BL29" s="39"/>
      <c r="BM29" s="39"/>
      <c r="BN29" s="40">
        <f t="shared" si="14"/>
        <v>0</v>
      </c>
      <c r="BO29" s="39"/>
      <c r="BP29" s="39"/>
      <c r="BQ29" s="39"/>
      <c r="BR29" s="40">
        <f t="shared" si="15"/>
        <v>0</v>
      </c>
      <c r="BS29" s="39"/>
      <c r="BT29" s="41">
        <v>2</v>
      </c>
      <c r="BU29" s="39"/>
      <c r="BV29" s="40">
        <f t="shared" si="16"/>
        <v>2</v>
      </c>
      <c r="BW29" s="39"/>
      <c r="BX29" s="39"/>
      <c r="BY29" s="39"/>
      <c r="BZ29" s="40">
        <f t="shared" si="17"/>
        <v>0</v>
      </c>
      <c r="CA29" s="39"/>
      <c r="CB29" s="39"/>
      <c r="CC29" s="39"/>
      <c r="CD29" s="40">
        <f t="shared" si="18"/>
        <v>0</v>
      </c>
      <c r="CE29" s="39"/>
      <c r="CF29" s="39"/>
      <c r="CG29" s="39"/>
      <c r="CH29" s="40">
        <f t="shared" si="19"/>
        <v>0</v>
      </c>
      <c r="CI29" s="41">
        <v>1</v>
      </c>
      <c r="CJ29" s="39"/>
      <c r="CK29" s="39"/>
      <c r="CL29" s="40">
        <f t="shared" si="20"/>
        <v>1</v>
      </c>
      <c r="CM29" s="39"/>
      <c r="CN29" s="39"/>
      <c r="CO29" s="39"/>
      <c r="CP29" s="40">
        <f t="shared" si="21"/>
        <v>0</v>
      </c>
      <c r="CQ29" s="49">
        <v>7</v>
      </c>
      <c r="CR29" s="49">
        <v>2</v>
      </c>
      <c r="CS29" s="43"/>
      <c r="CT29" s="51">
        <f t="shared" si="22"/>
        <v>9</v>
      </c>
      <c r="CU29" s="45">
        <f t="shared" ref="CU29:CW29" si="85">SUM(BK29,BO29,BS29,BW29,CA29,CE29,CI29,CM29,CQ29)</f>
        <v>8</v>
      </c>
      <c r="CV29" s="46">
        <f t="shared" si="85"/>
        <v>4</v>
      </c>
      <c r="CW29" s="52">
        <f t="shared" si="85"/>
        <v>0</v>
      </c>
      <c r="CX29" s="47">
        <f t="shared" si="73"/>
        <v>12</v>
      </c>
    </row>
    <row r="30" spans="1:102" ht="105">
      <c r="A30" s="113"/>
      <c r="B30" s="53">
        <v>22</v>
      </c>
      <c r="C30" s="32" t="s">
        <v>37</v>
      </c>
      <c r="D30" s="33" t="s">
        <v>88</v>
      </c>
      <c r="E30" s="114">
        <v>45923</v>
      </c>
      <c r="F30" s="35" t="s">
        <v>39</v>
      </c>
      <c r="G30" s="33" t="s">
        <v>40</v>
      </c>
      <c r="H30" s="33" t="s">
        <v>40</v>
      </c>
      <c r="I30" s="33" t="s">
        <v>89</v>
      </c>
      <c r="J30" s="37" t="s">
        <v>46</v>
      </c>
      <c r="K30" s="38">
        <v>53</v>
      </c>
      <c r="L30" s="39"/>
      <c r="M30" s="39"/>
      <c r="N30" s="39"/>
      <c r="O30" s="40">
        <f t="shared" si="0"/>
        <v>0</v>
      </c>
      <c r="P30" s="39"/>
      <c r="Q30" s="39"/>
      <c r="R30" s="39"/>
      <c r="S30" s="40">
        <f t="shared" si="1"/>
        <v>0</v>
      </c>
      <c r="T30" s="39"/>
      <c r="U30" s="39"/>
      <c r="V30" s="42"/>
      <c r="W30" s="40">
        <f t="shared" si="2"/>
        <v>0</v>
      </c>
      <c r="X30" s="49">
        <v>6</v>
      </c>
      <c r="Y30" s="42"/>
      <c r="Z30" s="39"/>
      <c r="AA30" s="40">
        <f t="shared" si="3"/>
        <v>6</v>
      </c>
      <c r="AB30" s="49">
        <v>43</v>
      </c>
      <c r="AC30" s="49">
        <v>3</v>
      </c>
      <c r="AD30" s="39"/>
      <c r="AE30" s="40">
        <f t="shared" si="4"/>
        <v>46</v>
      </c>
      <c r="AF30" s="41">
        <v>1</v>
      </c>
      <c r="AG30" s="39"/>
      <c r="AH30" s="43"/>
      <c r="AI30" s="44">
        <f t="shared" si="5"/>
        <v>1</v>
      </c>
      <c r="AJ30" s="45">
        <f t="shared" ref="AJ30:AL30" si="86">SUM(L30,P30,T30,X30,AB30,AF30)</f>
        <v>50</v>
      </c>
      <c r="AK30" s="46">
        <f t="shared" si="86"/>
        <v>3</v>
      </c>
      <c r="AL30" s="46">
        <f t="shared" si="86"/>
        <v>0</v>
      </c>
      <c r="AM30" s="47">
        <f t="shared" si="7"/>
        <v>53</v>
      </c>
      <c r="AN30" s="107">
        <v>5</v>
      </c>
      <c r="AO30" s="41">
        <v>1</v>
      </c>
      <c r="AP30" s="39"/>
      <c r="AQ30" s="40">
        <f t="shared" si="8"/>
        <v>6</v>
      </c>
      <c r="AR30" s="39"/>
      <c r="AS30" s="39"/>
      <c r="AT30" s="39"/>
      <c r="AU30" s="40">
        <f t="shared" si="9"/>
        <v>0</v>
      </c>
      <c r="AV30" s="39"/>
      <c r="AW30" s="39"/>
      <c r="AX30" s="39"/>
      <c r="AY30" s="40">
        <f t="shared" si="10"/>
        <v>0</v>
      </c>
      <c r="AZ30" s="49">
        <v>45</v>
      </c>
      <c r="BA30" s="49">
        <v>2</v>
      </c>
      <c r="BB30" s="39"/>
      <c r="BC30" s="40">
        <f t="shared" si="11"/>
        <v>47</v>
      </c>
      <c r="BD30" s="39"/>
      <c r="BE30" s="39"/>
      <c r="BF30" s="43"/>
      <c r="BG30" s="50">
        <f t="shared" si="12"/>
        <v>0</v>
      </c>
      <c r="BH30" s="45">
        <f t="shared" ref="BH30:BJ30" si="87">SUM(AN30,AR30,AV30,AZ30,BD30)</f>
        <v>50</v>
      </c>
      <c r="BI30" s="46">
        <f t="shared" si="87"/>
        <v>3</v>
      </c>
      <c r="BJ30" s="46">
        <f t="shared" si="87"/>
        <v>0</v>
      </c>
      <c r="BK30" s="107">
        <v>5</v>
      </c>
      <c r="BL30" s="41">
        <v>1</v>
      </c>
      <c r="BM30" s="39"/>
      <c r="BN30" s="40">
        <f t="shared" si="14"/>
        <v>6</v>
      </c>
      <c r="BO30" s="39"/>
      <c r="BP30" s="39"/>
      <c r="BQ30" s="39"/>
      <c r="BR30" s="40">
        <f t="shared" si="15"/>
        <v>0</v>
      </c>
      <c r="BS30" s="39"/>
      <c r="BT30" s="39"/>
      <c r="BU30" s="39"/>
      <c r="BV30" s="40">
        <f t="shared" si="16"/>
        <v>0</v>
      </c>
      <c r="BW30" s="39"/>
      <c r="BX30" s="39"/>
      <c r="BY30" s="39"/>
      <c r="BZ30" s="40">
        <f t="shared" si="17"/>
        <v>0</v>
      </c>
      <c r="CA30" s="39"/>
      <c r="CB30" s="39"/>
      <c r="CC30" s="39"/>
      <c r="CD30" s="40">
        <f t="shared" si="18"/>
        <v>0</v>
      </c>
      <c r="CE30" s="39"/>
      <c r="CF30" s="39"/>
      <c r="CG30" s="39"/>
      <c r="CH30" s="40">
        <f t="shared" si="19"/>
        <v>0</v>
      </c>
      <c r="CI30" s="39"/>
      <c r="CJ30" s="39"/>
      <c r="CK30" s="39"/>
      <c r="CL30" s="40">
        <f t="shared" si="20"/>
        <v>0</v>
      </c>
      <c r="CM30" s="39"/>
      <c r="CN30" s="39"/>
      <c r="CO30" s="39"/>
      <c r="CP30" s="40">
        <f t="shared" si="21"/>
        <v>0</v>
      </c>
      <c r="CQ30" s="49">
        <v>45</v>
      </c>
      <c r="CR30" s="49">
        <v>2</v>
      </c>
      <c r="CS30" s="43"/>
      <c r="CT30" s="51">
        <f t="shared" si="22"/>
        <v>47</v>
      </c>
      <c r="CU30" s="45">
        <f t="shared" ref="CU30:CW30" si="88">SUM(BK30,BO30,BS30,BW30,CA30,CE30,CI30,CM30,CQ30)</f>
        <v>50</v>
      </c>
      <c r="CV30" s="46">
        <f t="shared" si="88"/>
        <v>3</v>
      </c>
      <c r="CW30" s="52">
        <f t="shared" si="88"/>
        <v>0</v>
      </c>
      <c r="CX30" s="47">
        <f t="shared" si="73"/>
        <v>53</v>
      </c>
    </row>
    <row r="31" spans="1:102" ht="15" customHeight="1">
      <c r="A31" s="76"/>
      <c r="B31" s="54">
        <v>23</v>
      </c>
      <c r="C31" s="55" t="s">
        <v>56</v>
      </c>
      <c r="D31" s="55" t="s">
        <v>90</v>
      </c>
      <c r="E31" s="111">
        <v>45923</v>
      </c>
      <c r="F31" s="78" t="s">
        <v>39</v>
      </c>
      <c r="G31" s="55" t="s">
        <v>40</v>
      </c>
      <c r="H31" s="55" t="s">
        <v>40</v>
      </c>
      <c r="I31" s="55" t="s">
        <v>91</v>
      </c>
      <c r="J31" s="112" t="s">
        <v>46</v>
      </c>
      <c r="K31" s="59">
        <v>276</v>
      </c>
      <c r="L31" s="69"/>
      <c r="M31" s="69"/>
      <c r="N31" s="69"/>
      <c r="O31" s="70">
        <f t="shared" si="0"/>
        <v>0</v>
      </c>
      <c r="P31" s="69"/>
      <c r="Q31" s="69"/>
      <c r="R31" s="69"/>
      <c r="S31" s="70">
        <f t="shared" si="1"/>
        <v>0</v>
      </c>
      <c r="T31" s="68">
        <v>113</v>
      </c>
      <c r="U31" s="68">
        <v>163</v>
      </c>
      <c r="V31" s="69"/>
      <c r="W31" s="70">
        <f t="shared" si="2"/>
        <v>276</v>
      </c>
      <c r="X31" s="68"/>
      <c r="Y31" s="68"/>
      <c r="Z31" s="69"/>
      <c r="AA31" s="70">
        <f t="shared" si="3"/>
        <v>0</v>
      </c>
      <c r="AB31" s="68"/>
      <c r="AC31" s="68"/>
      <c r="AD31" s="68"/>
      <c r="AE31" s="70">
        <f t="shared" si="4"/>
        <v>0</v>
      </c>
      <c r="AF31" s="68"/>
      <c r="AG31" s="68"/>
      <c r="AH31" s="71"/>
      <c r="AI31" s="81">
        <f t="shared" si="5"/>
        <v>0</v>
      </c>
      <c r="AJ31" s="65">
        <f t="shared" ref="AJ31:AL31" si="89">SUM(L31,P31,T31,X31,AB31,AF31)</f>
        <v>113</v>
      </c>
      <c r="AK31" s="66">
        <f t="shared" si="89"/>
        <v>163</v>
      </c>
      <c r="AL31" s="66">
        <f t="shared" si="89"/>
        <v>0</v>
      </c>
      <c r="AM31" s="29">
        <f t="shared" si="7"/>
        <v>276</v>
      </c>
      <c r="AN31" s="67"/>
      <c r="AO31" s="68"/>
      <c r="AP31" s="69"/>
      <c r="AQ31" s="70">
        <f t="shared" si="8"/>
        <v>0</v>
      </c>
      <c r="AR31" s="69"/>
      <c r="AS31" s="69"/>
      <c r="AT31" s="69"/>
      <c r="AU31" s="70">
        <f t="shared" si="9"/>
        <v>0</v>
      </c>
      <c r="AV31" s="69"/>
      <c r="AW31" s="69"/>
      <c r="AX31" s="69"/>
      <c r="AY31" s="70">
        <f t="shared" si="10"/>
        <v>0</v>
      </c>
      <c r="AZ31" s="68">
        <v>113</v>
      </c>
      <c r="BA31" s="68">
        <v>163</v>
      </c>
      <c r="BB31" s="68"/>
      <c r="BC31" s="70">
        <f t="shared" si="11"/>
        <v>276</v>
      </c>
      <c r="BD31" s="69"/>
      <c r="BE31" s="69"/>
      <c r="BF31" s="71"/>
      <c r="BG31" s="72">
        <f t="shared" si="12"/>
        <v>0</v>
      </c>
      <c r="BH31" s="65">
        <f t="shared" ref="BH31:BJ31" si="90">SUM(AN31,AR31,AV31,AZ31,BD31)</f>
        <v>113</v>
      </c>
      <c r="BI31" s="66">
        <f t="shared" si="90"/>
        <v>163</v>
      </c>
      <c r="BJ31" s="66">
        <f t="shared" si="90"/>
        <v>0</v>
      </c>
      <c r="BK31" s="67"/>
      <c r="BL31" s="68"/>
      <c r="BM31" s="69"/>
      <c r="BN31" s="70">
        <f t="shared" si="14"/>
        <v>0</v>
      </c>
      <c r="BO31" s="69"/>
      <c r="BP31" s="69"/>
      <c r="BQ31" s="69"/>
      <c r="BR31" s="70">
        <f t="shared" si="15"/>
        <v>0</v>
      </c>
      <c r="BS31" s="69"/>
      <c r="BT31" s="68"/>
      <c r="BU31" s="69"/>
      <c r="BV31" s="70">
        <f t="shared" si="16"/>
        <v>0</v>
      </c>
      <c r="BW31" s="69"/>
      <c r="BX31" s="69"/>
      <c r="BY31" s="69"/>
      <c r="BZ31" s="70">
        <f t="shared" si="17"/>
        <v>0</v>
      </c>
      <c r="CA31" s="69"/>
      <c r="CB31" s="69"/>
      <c r="CC31" s="69"/>
      <c r="CD31" s="70">
        <f t="shared" si="18"/>
        <v>0</v>
      </c>
      <c r="CE31" s="69"/>
      <c r="CF31" s="69"/>
      <c r="CG31" s="69"/>
      <c r="CH31" s="70"/>
      <c r="CI31" s="68"/>
      <c r="CJ31" s="69"/>
      <c r="CK31" s="69"/>
      <c r="CL31" s="70">
        <f t="shared" si="20"/>
        <v>0</v>
      </c>
      <c r="CM31" s="68"/>
      <c r="CN31" s="69"/>
      <c r="CO31" s="69"/>
      <c r="CP31" s="70">
        <f t="shared" si="21"/>
        <v>0</v>
      </c>
      <c r="CQ31" s="68">
        <v>113</v>
      </c>
      <c r="CR31" s="68">
        <v>163</v>
      </c>
      <c r="CS31" s="115"/>
      <c r="CT31" s="83">
        <f t="shared" si="22"/>
        <v>276</v>
      </c>
      <c r="CU31" s="65">
        <f t="shared" ref="CU31:CW31" si="91">SUM(BK31,BO31,BS31,BW31,CA31,CE31,CI31,CM31,CQ31)</f>
        <v>113</v>
      </c>
      <c r="CV31" s="66">
        <f t="shared" si="91"/>
        <v>163</v>
      </c>
      <c r="CW31" s="75">
        <f t="shared" si="91"/>
        <v>0</v>
      </c>
      <c r="CX31" s="29">
        <f t="shared" si="73"/>
        <v>276</v>
      </c>
    </row>
    <row r="32" spans="1:102" ht="38.25">
      <c r="A32" s="110"/>
      <c r="B32" s="54">
        <v>24</v>
      </c>
      <c r="C32" s="79" t="s">
        <v>59</v>
      </c>
      <c r="D32" s="55" t="s">
        <v>92</v>
      </c>
      <c r="E32" s="77">
        <v>45924</v>
      </c>
      <c r="F32" s="78" t="s">
        <v>39</v>
      </c>
      <c r="G32" s="79" t="s">
        <v>40</v>
      </c>
      <c r="H32" s="79" t="s">
        <v>40</v>
      </c>
      <c r="I32" s="55" t="s">
        <v>93</v>
      </c>
      <c r="J32" s="112" t="s">
        <v>46</v>
      </c>
      <c r="K32" s="116">
        <v>7</v>
      </c>
      <c r="L32" s="69"/>
      <c r="M32" s="69"/>
      <c r="N32" s="69"/>
      <c r="O32" s="70">
        <f t="shared" si="0"/>
        <v>0</v>
      </c>
      <c r="P32" s="69"/>
      <c r="Q32" s="69"/>
      <c r="R32" s="69"/>
      <c r="S32" s="70">
        <f t="shared" si="1"/>
        <v>0</v>
      </c>
      <c r="T32" s="69"/>
      <c r="U32" s="69"/>
      <c r="V32" s="69"/>
      <c r="W32" s="70">
        <f t="shared" si="2"/>
        <v>0</v>
      </c>
      <c r="X32" s="69">
        <v>1</v>
      </c>
      <c r="Y32" s="69"/>
      <c r="Z32" s="69"/>
      <c r="AA32" s="70">
        <f t="shared" si="3"/>
        <v>1</v>
      </c>
      <c r="AB32" s="68">
        <v>6</v>
      </c>
      <c r="AC32" s="69"/>
      <c r="AD32" s="69"/>
      <c r="AE32" s="70">
        <f t="shared" si="4"/>
        <v>6</v>
      </c>
      <c r="AF32" s="69"/>
      <c r="AG32" s="69"/>
      <c r="AH32" s="71"/>
      <c r="AI32" s="81">
        <f t="shared" si="5"/>
        <v>0</v>
      </c>
      <c r="AJ32" s="65">
        <f t="shared" ref="AJ32:AL32" si="92">SUM(L32,P32,T32,X32,AB32,AF32)</f>
        <v>7</v>
      </c>
      <c r="AK32" s="66">
        <f t="shared" si="92"/>
        <v>0</v>
      </c>
      <c r="AL32" s="66">
        <f t="shared" si="92"/>
        <v>0</v>
      </c>
      <c r="AM32" s="29">
        <f t="shared" si="7"/>
        <v>7</v>
      </c>
      <c r="AN32" s="82"/>
      <c r="AO32" s="69"/>
      <c r="AP32" s="69"/>
      <c r="AQ32" s="70">
        <f t="shared" si="8"/>
        <v>0</v>
      </c>
      <c r="AR32" s="69"/>
      <c r="AS32" s="69"/>
      <c r="AT32" s="69"/>
      <c r="AU32" s="70">
        <f t="shared" si="9"/>
        <v>0</v>
      </c>
      <c r="AV32" s="69"/>
      <c r="AW32" s="69"/>
      <c r="AX32" s="69"/>
      <c r="AY32" s="70">
        <f t="shared" si="10"/>
        <v>0</v>
      </c>
      <c r="AZ32" s="68">
        <v>7</v>
      </c>
      <c r="BA32" s="69"/>
      <c r="BB32" s="69"/>
      <c r="BC32" s="70">
        <f t="shared" si="11"/>
        <v>7</v>
      </c>
      <c r="BD32" s="69"/>
      <c r="BE32" s="69"/>
      <c r="BF32" s="71"/>
      <c r="BG32" s="72">
        <f t="shared" si="12"/>
        <v>0</v>
      </c>
      <c r="BH32" s="65">
        <f t="shared" ref="BH32:BJ32" si="93">SUM(AN32,AR32,AV32,AZ32,BD32)</f>
        <v>7</v>
      </c>
      <c r="BI32" s="66">
        <f t="shared" si="93"/>
        <v>0</v>
      </c>
      <c r="BJ32" s="66">
        <f t="shared" si="93"/>
        <v>0</v>
      </c>
      <c r="BK32" s="82"/>
      <c r="BL32" s="69"/>
      <c r="BM32" s="69"/>
      <c r="BN32" s="70">
        <f t="shared" si="14"/>
        <v>0</v>
      </c>
      <c r="BO32" s="69"/>
      <c r="BP32" s="69"/>
      <c r="BQ32" s="69"/>
      <c r="BR32" s="70">
        <f t="shared" si="15"/>
        <v>0</v>
      </c>
      <c r="BS32" s="69"/>
      <c r="BT32" s="69"/>
      <c r="BU32" s="69"/>
      <c r="BV32" s="70">
        <f t="shared" si="16"/>
        <v>0</v>
      </c>
      <c r="BW32" s="69"/>
      <c r="BX32" s="69"/>
      <c r="BY32" s="69"/>
      <c r="BZ32" s="70">
        <f t="shared" si="17"/>
        <v>0</v>
      </c>
      <c r="CA32" s="69"/>
      <c r="CB32" s="69"/>
      <c r="CC32" s="69"/>
      <c r="CD32" s="70">
        <f t="shared" si="18"/>
        <v>0</v>
      </c>
      <c r="CE32" s="69"/>
      <c r="CF32" s="69"/>
      <c r="CG32" s="69"/>
      <c r="CH32" s="70">
        <f t="shared" ref="CH32:CH43" si="94">SUM(CE32:CG32)</f>
        <v>0</v>
      </c>
      <c r="CI32" s="69"/>
      <c r="CJ32" s="69"/>
      <c r="CK32" s="69"/>
      <c r="CL32" s="70">
        <f t="shared" si="20"/>
        <v>0</v>
      </c>
      <c r="CM32" s="69"/>
      <c r="CN32" s="69"/>
      <c r="CO32" s="69"/>
      <c r="CP32" s="70">
        <f t="shared" si="21"/>
        <v>0</v>
      </c>
      <c r="CQ32" s="68">
        <v>7</v>
      </c>
      <c r="CR32" s="69"/>
      <c r="CS32" s="71"/>
      <c r="CT32" s="83">
        <f t="shared" si="22"/>
        <v>7</v>
      </c>
      <c r="CU32" s="65">
        <f t="shared" ref="CU32:CW32" si="95">SUM(BK32,BO32,BS32,BW32,CA32,CE32,CI32,CM32,CQ32)</f>
        <v>7</v>
      </c>
      <c r="CV32" s="66">
        <f t="shared" si="95"/>
        <v>0</v>
      </c>
      <c r="CW32" s="75">
        <f t="shared" si="95"/>
        <v>0</v>
      </c>
      <c r="CX32" s="29">
        <f t="shared" si="73"/>
        <v>7</v>
      </c>
    </row>
    <row r="33" spans="1:102" ht="15.75">
      <c r="A33" s="113"/>
      <c r="B33" s="54">
        <v>25</v>
      </c>
      <c r="C33" s="32" t="s">
        <v>59</v>
      </c>
      <c r="D33" s="32" t="s">
        <v>94</v>
      </c>
      <c r="E33" s="34">
        <v>45924</v>
      </c>
      <c r="F33" s="35" t="s">
        <v>39</v>
      </c>
      <c r="G33" s="36" t="s">
        <v>40</v>
      </c>
      <c r="H33" s="36" t="s">
        <v>40</v>
      </c>
      <c r="I33" s="33" t="s">
        <v>55</v>
      </c>
      <c r="J33" s="37" t="s">
        <v>46</v>
      </c>
      <c r="K33" s="117">
        <v>4</v>
      </c>
      <c r="L33" s="39"/>
      <c r="M33" s="39"/>
      <c r="N33" s="39"/>
      <c r="O33" s="40">
        <f t="shared" si="0"/>
        <v>0</v>
      </c>
      <c r="P33" s="39"/>
      <c r="Q33" s="39"/>
      <c r="R33" s="39"/>
      <c r="S33" s="40">
        <f t="shared" si="1"/>
        <v>0</v>
      </c>
      <c r="T33" s="39"/>
      <c r="U33" s="39"/>
      <c r="V33" s="39"/>
      <c r="W33" s="40">
        <f t="shared" si="2"/>
        <v>0</v>
      </c>
      <c r="X33" s="39"/>
      <c r="Y33" s="39"/>
      <c r="Z33" s="39"/>
      <c r="AA33" s="40">
        <f t="shared" si="3"/>
        <v>0</v>
      </c>
      <c r="AB33" s="49">
        <v>4</v>
      </c>
      <c r="AC33" s="39"/>
      <c r="AD33" s="39"/>
      <c r="AE33" s="40">
        <f t="shared" si="4"/>
        <v>4</v>
      </c>
      <c r="AF33" s="39"/>
      <c r="AG33" s="39"/>
      <c r="AH33" s="43"/>
      <c r="AI33" s="44">
        <f t="shared" si="5"/>
        <v>0</v>
      </c>
      <c r="AJ33" s="45">
        <f t="shared" ref="AJ33:AL33" si="96">SUM(L33,P33,T33,X33,AB33,AF33)</f>
        <v>4</v>
      </c>
      <c r="AK33" s="46">
        <f t="shared" si="96"/>
        <v>0</v>
      </c>
      <c r="AL33" s="46">
        <f t="shared" si="96"/>
        <v>0</v>
      </c>
      <c r="AM33" s="47">
        <f t="shared" si="7"/>
        <v>4</v>
      </c>
      <c r="AN33" s="106"/>
      <c r="AO33" s="39"/>
      <c r="AP33" s="39"/>
      <c r="AQ33" s="40">
        <f t="shared" si="8"/>
        <v>0</v>
      </c>
      <c r="AR33" s="39"/>
      <c r="AS33" s="39"/>
      <c r="AT33" s="39"/>
      <c r="AU33" s="40">
        <f t="shared" si="9"/>
        <v>0</v>
      </c>
      <c r="AV33" s="39"/>
      <c r="AW33" s="39"/>
      <c r="AX33" s="39"/>
      <c r="AY33" s="40">
        <f t="shared" si="10"/>
        <v>0</v>
      </c>
      <c r="AZ33" s="49">
        <v>4</v>
      </c>
      <c r="BA33" s="39"/>
      <c r="BB33" s="39"/>
      <c r="BC33" s="40">
        <f t="shared" si="11"/>
        <v>4</v>
      </c>
      <c r="BD33" s="39"/>
      <c r="BE33" s="39"/>
      <c r="BF33" s="43"/>
      <c r="BG33" s="50">
        <f t="shared" si="12"/>
        <v>0</v>
      </c>
      <c r="BH33" s="45">
        <f t="shared" ref="BH33:BJ33" si="97">SUM(AN33,AR33,AV33,AZ33,BD33)</f>
        <v>4</v>
      </c>
      <c r="BI33" s="46">
        <f t="shared" si="97"/>
        <v>0</v>
      </c>
      <c r="BJ33" s="46">
        <f t="shared" si="97"/>
        <v>0</v>
      </c>
      <c r="BK33" s="106"/>
      <c r="BL33" s="39"/>
      <c r="BM33" s="39"/>
      <c r="BN33" s="40">
        <f t="shared" si="14"/>
        <v>0</v>
      </c>
      <c r="BO33" s="39"/>
      <c r="BP33" s="39"/>
      <c r="BQ33" s="39"/>
      <c r="BR33" s="40">
        <f t="shared" si="15"/>
        <v>0</v>
      </c>
      <c r="BS33" s="39"/>
      <c r="BT33" s="39"/>
      <c r="BU33" s="39"/>
      <c r="BV33" s="40">
        <f t="shared" si="16"/>
        <v>0</v>
      </c>
      <c r="BW33" s="39"/>
      <c r="BX33" s="39"/>
      <c r="BY33" s="39"/>
      <c r="BZ33" s="40">
        <f t="shared" si="17"/>
        <v>0</v>
      </c>
      <c r="CA33" s="39"/>
      <c r="CB33" s="39"/>
      <c r="CC33" s="39"/>
      <c r="CD33" s="40">
        <f t="shared" si="18"/>
        <v>0</v>
      </c>
      <c r="CE33" s="39"/>
      <c r="CF33" s="39"/>
      <c r="CG33" s="39"/>
      <c r="CH33" s="40">
        <f t="shared" si="94"/>
        <v>0</v>
      </c>
      <c r="CI33" s="39"/>
      <c r="CJ33" s="39"/>
      <c r="CK33" s="39"/>
      <c r="CL33" s="40">
        <f t="shared" si="20"/>
        <v>0</v>
      </c>
      <c r="CM33" s="39"/>
      <c r="CN33" s="39"/>
      <c r="CO33" s="39"/>
      <c r="CP33" s="40">
        <f t="shared" si="21"/>
        <v>0</v>
      </c>
      <c r="CQ33" s="49">
        <v>4</v>
      </c>
      <c r="CR33" s="39"/>
      <c r="CS33" s="43"/>
      <c r="CT33" s="51">
        <f t="shared" si="22"/>
        <v>4</v>
      </c>
      <c r="CU33" s="45">
        <f t="shared" ref="CU33:CW33" si="98">SUM(BK33,BO33,BS33,BW33,CA33,CE33,CI33,CM33,CQ33)</f>
        <v>4</v>
      </c>
      <c r="CV33" s="46">
        <f t="shared" si="98"/>
        <v>0</v>
      </c>
      <c r="CW33" s="52">
        <f t="shared" si="98"/>
        <v>0</v>
      </c>
      <c r="CX33" s="47">
        <f t="shared" si="73"/>
        <v>4</v>
      </c>
    </row>
    <row r="34" spans="1:102" ht="25.5">
      <c r="A34" s="110"/>
      <c r="B34" s="31">
        <v>26</v>
      </c>
      <c r="C34" s="55" t="s">
        <v>37</v>
      </c>
      <c r="D34" s="55" t="s">
        <v>95</v>
      </c>
      <c r="E34" s="77">
        <v>45924</v>
      </c>
      <c r="F34" s="78" t="s">
        <v>39</v>
      </c>
      <c r="G34" s="79" t="s">
        <v>40</v>
      </c>
      <c r="H34" s="55" t="s">
        <v>96</v>
      </c>
      <c r="I34" s="55" t="s">
        <v>97</v>
      </c>
      <c r="J34" s="80" t="s">
        <v>98</v>
      </c>
      <c r="K34" s="59">
        <v>282</v>
      </c>
      <c r="L34" s="69"/>
      <c r="M34" s="69"/>
      <c r="N34" s="69"/>
      <c r="O34" s="70">
        <f t="shared" si="0"/>
        <v>0</v>
      </c>
      <c r="P34" s="68">
        <v>51</v>
      </c>
      <c r="Q34" s="68">
        <v>37</v>
      </c>
      <c r="R34" s="69"/>
      <c r="S34" s="70">
        <f t="shared" si="1"/>
        <v>88</v>
      </c>
      <c r="T34" s="68">
        <v>92</v>
      </c>
      <c r="U34" s="68">
        <v>102</v>
      </c>
      <c r="V34" s="69"/>
      <c r="W34" s="70">
        <f t="shared" si="2"/>
        <v>194</v>
      </c>
      <c r="X34" s="69"/>
      <c r="Y34" s="69"/>
      <c r="Z34" s="69"/>
      <c r="AA34" s="70">
        <f t="shared" si="3"/>
        <v>0</v>
      </c>
      <c r="AB34" s="69"/>
      <c r="AC34" s="69"/>
      <c r="AD34" s="69"/>
      <c r="AE34" s="70">
        <f t="shared" si="4"/>
        <v>0</v>
      </c>
      <c r="AF34" s="69"/>
      <c r="AG34" s="69"/>
      <c r="AH34" s="71"/>
      <c r="AI34" s="81">
        <f t="shared" si="5"/>
        <v>0</v>
      </c>
      <c r="AJ34" s="65">
        <f t="shared" ref="AJ34:AL34" si="99">SUM(L34,P34,T34,X34,AB34,AF34)</f>
        <v>143</v>
      </c>
      <c r="AK34" s="66">
        <f t="shared" si="99"/>
        <v>139</v>
      </c>
      <c r="AL34" s="66">
        <f t="shared" si="99"/>
        <v>0</v>
      </c>
      <c r="AM34" s="29">
        <f t="shared" si="7"/>
        <v>282</v>
      </c>
      <c r="AN34" s="82"/>
      <c r="AO34" s="69"/>
      <c r="AP34" s="69"/>
      <c r="AQ34" s="70">
        <f t="shared" si="8"/>
        <v>0</v>
      </c>
      <c r="AR34" s="69"/>
      <c r="AS34" s="69"/>
      <c r="AT34" s="69"/>
      <c r="AU34" s="70">
        <f t="shared" si="9"/>
        <v>0</v>
      </c>
      <c r="AV34" s="69"/>
      <c r="AW34" s="69"/>
      <c r="AX34" s="69"/>
      <c r="AY34" s="70">
        <f t="shared" si="10"/>
        <v>0</v>
      </c>
      <c r="AZ34" s="68">
        <v>143</v>
      </c>
      <c r="BA34" s="68">
        <v>139</v>
      </c>
      <c r="BB34" s="69"/>
      <c r="BC34" s="70">
        <f t="shared" si="11"/>
        <v>282</v>
      </c>
      <c r="BD34" s="69"/>
      <c r="BE34" s="69"/>
      <c r="BF34" s="71"/>
      <c r="BG34" s="72">
        <f t="shared" si="12"/>
        <v>0</v>
      </c>
      <c r="BH34" s="65">
        <f t="shared" ref="BH34:BJ34" si="100">SUM(AN34,AR34,AV34,AZ34,BD34)</f>
        <v>143</v>
      </c>
      <c r="BI34" s="66">
        <f t="shared" si="100"/>
        <v>139</v>
      </c>
      <c r="BJ34" s="66">
        <f t="shared" si="100"/>
        <v>0</v>
      </c>
      <c r="BK34" s="82"/>
      <c r="BL34" s="69"/>
      <c r="BM34" s="69"/>
      <c r="BN34" s="70">
        <f t="shared" si="14"/>
        <v>0</v>
      </c>
      <c r="BO34" s="69"/>
      <c r="BP34" s="69"/>
      <c r="BQ34" s="69"/>
      <c r="BR34" s="70">
        <f t="shared" si="15"/>
        <v>0</v>
      </c>
      <c r="BS34" s="69"/>
      <c r="BT34" s="69"/>
      <c r="BU34" s="69"/>
      <c r="BV34" s="70">
        <f t="shared" si="16"/>
        <v>0</v>
      </c>
      <c r="BW34" s="69"/>
      <c r="BX34" s="68">
        <v>2</v>
      </c>
      <c r="BY34" s="69"/>
      <c r="BZ34" s="70">
        <f t="shared" si="17"/>
        <v>2</v>
      </c>
      <c r="CA34" s="69"/>
      <c r="CB34" s="69"/>
      <c r="CC34" s="69"/>
      <c r="CD34" s="70">
        <f t="shared" si="18"/>
        <v>0</v>
      </c>
      <c r="CE34" s="69"/>
      <c r="CF34" s="69"/>
      <c r="CG34" s="69"/>
      <c r="CH34" s="70">
        <f t="shared" si="94"/>
        <v>0</v>
      </c>
      <c r="CI34" s="69"/>
      <c r="CJ34" s="69"/>
      <c r="CK34" s="69"/>
      <c r="CL34" s="70">
        <f t="shared" si="20"/>
        <v>0</v>
      </c>
      <c r="CM34" s="69"/>
      <c r="CN34" s="69"/>
      <c r="CO34" s="69"/>
      <c r="CP34" s="70">
        <f t="shared" si="21"/>
        <v>0</v>
      </c>
      <c r="CQ34" s="68">
        <v>141</v>
      </c>
      <c r="CR34" s="68">
        <v>139</v>
      </c>
      <c r="CS34" s="71"/>
      <c r="CT34" s="83">
        <f t="shared" si="22"/>
        <v>280</v>
      </c>
      <c r="CU34" s="65">
        <f t="shared" ref="CU34:CW34" si="101">SUM(BK34,BO34,BS34,BW34,CA34,CE34,CI34,CM34,CQ34)</f>
        <v>141</v>
      </c>
      <c r="CV34" s="66">
        <f t="shared" si="101"/>
        <v>141</v>
      </c>
      <c r="CW34" s="75">
        <f t="shared" si="101"/>
        <v>0</v>
      </c>
      <c r="CX34" s="29">
        <f t="shared" si="73"/>
        <v>282</v>
      </c>
    </row>
    <row r="35" spans="1:102" ht="51">
      <c r="A35" s="110"/>
      <c r="B35" s="53">
        <v>27</v>
      </c>
      <c r="C35" s="55" t="s">
        <v>56</v>
      </c>
      <c r="D35" s="55" t="s">
        <v>99</v>
      </c>
      <c r="E35" s="111">
        <v>45925</v>
      </c>
      <c r="F35" s="78" t="s">
        <v>39</v>
      </c>
      <c r="G35" s="55" t="s">
        <v>40</v>
      </c>
      <c r="H35" s="55" t="s">
        <v>40</v>
      </c>
      <c r="I35" s="55" t="s">
        <v>100</v>
      </c>
      <c r="J35" s="80" t="s">
        <v>42</v>
      </c>
      <c r="K35" s="59">
        <v>627</v>
      </c>
      <c r="L35" s="68">
        <v>57</v>
      </c>
      <c r="M35" s="68">
        <v>45</v>
      </c>
      <c r="N35" s="69"/>
      <c r="O35" s="70">
        <f t="shared" si="0"/>
        <v>102</v>
      </c>
      <c r="P35" s="68">
        <v>235</v>
      </c>
      <c r="Q35" s="68">
        <v>268</v>
      </c>
      <c r="R35" s="69"/>
      <c r="S35" s="70">
        <f t="shared" si="1"/>
        <v>503</v>
      </c>
      <c r="T35" s="68">
        <v>2</v>
      </c>
      <c r="U35" s="68"/>
      <c r="V35" s="69"/>
      <c r="W35" s="70">
        <f t="shared" si="2"/>
        <v>2</v>
      </c>
      <c r="X35" s="68">
        <v>14</v>
      </c>
      <c r="Y35" s="68">
        <v>6</v>
      </c>
      <c r="Z35" s="69"/>
      <c r="AA35" s="70">
        <f t="shared" si="3"/>
        <v>20</v>
      </c>
      <c r="AB35" s="69"/>
      <c r="AC35" s="69"/>
      <c r="AD35" s="69"/>
      <c r="AE35" s="70">
        <f t="shared" si="4"/>
        <v>0</v>
      </c>
      <c r="AF35" s="69"/>
      <c r="AG35" s="69"/>
      <c r="AH35" s="71"/>
      <c r="AI35" s="81">
        <f t="shared" si="5"/>
        <v>0</v>
      </c>
      <c r="AJ35" s="65">
        <f t="shared" ref="AJ35:AL35" si="102">SUM(L35,P35,T35,X35,AB35,AF35)</f>
        <v>308</v>
      </c>
      <c r="AK35" s="66">
        <f t="shared" si="102"/>
        <v>319</v>
      </c>
      <c r="AL35" s="66">
        <f t="shared" si="102"/>
        <v>0</v>
      </c>
      <c r="AM35" s="29">
        <f t="shared" si="7"/>
        <v>627</v>
      </c>
      <c r="AN35" s="82"/>
      <c r="AO35" s="69"/>
      <c r="AP35" s="69"/>
      <c r="AQ35" s="70">
        <f t="shared" si="8"/>
        <v>0</v>
      </c>
      <c r="AR35" s="69"/>
      <c r="AS35" s="69"/>
      <c r="AT35" s="69"/>
      <c r="AU35" s="70">
        <f t="shared" si="9"/>
        <v>0</v>
      </c>
      <c r="AV35" s="69"/>
      <c r="AW35" s="69"/>
      <c r="AX35" s="69"/>
      <c r="AY35" s="70">
        <f t="shared" si="10"/>
        <v>0</v>
      </c>
      <c r="AZ35" s="68">
        <v>308</v>
      </c>
      <c r="BA35" s="68">
        <v>319</v>
      </c>
      <c r="BB35" s="69"/>
      <c r="BC35" s="70">
        <f t="shared" si="11"/>
        <v>627</v>
      </c>
      <c r="BD35" s="69"/>
      <c r="BE35" s="69"/>
      <c r="BF35" s="71"/>
      <c r="BG35" s="72">
        <f t="shared" si="12"/>
        <v>0</v>
      </c>
      <c r="BH35" s="65">
        <f t="shared" ref="BH35:BJ35" si="103">SUM(AN35,AR35,AV35,AZ35,BD35)</f>
        <v>308</v>
      </c>
      <c r="BI35" s="66">
        <f t="shared" si="103"/>
        <v>319</v>
      </c>
      <c r="BJ35" s="66">
        <f t="shared" si="103"/>
        <v>0</v>
      </c>
      <c r="BK35" s="82"/>
      <c r="BL35" s="69"/>
      <c r="BM35" s="69"/>
      <c r="BN35" s="70">
        <f t="shared" si="14"/>
        <v>0</v>
      </c>
      <c r="BO35" s="69"/>
      <c r="BP35" s="69"/>
      <c r="BQ35" s="69"/>
      <c r="BR35" s="70">
        <f t="shared" si="15"/>
        <v>0</v>
      </c>
      <c r="BS35" s="69"/>
      <c r="BT35" s="69"/>
      <c r="BU35" s="69"/>
      <c r="BV35" s="70">
        <f t="shared" si="16"/>
        <v>0</v>
      </c>
      <c r="BW35" s="69"/>
      <c r="BX35" s="69"/>
      <c r="BY35" s="69"/>
      <c r="BZ35" s="70">
        <f t="shared" si="17"/>
        <v>0</v>
      </c>
      <c r="CA35" s="69"/>
      <c r="CB35" s="69"/>
      <c r="CC35" s="69"/>
      <c r="CD35" s="70">
        <f t="shared" si="18"/>
        <v>0</v>
      </c>
      <c r="CE35" s="69"/>
      <c r="CF35" s="69"/>
      <c r="CG35" s="69"/>
      <c r="CH35" s="70">
        <f t="shared" si="94"/>
        <v>0</v>
      </c>
      <c r="CI35" s="69"/>
      <c r="CJ35" s="69"/>
      <c r="CK35" s="69"/>
      <c r="CL35" s="70">
        <f t="shared" si="20"/>
        <v>0</v>
      </c>
      <c r="CM35" s="69"/>
      <c r="CN35" s="69"/>
      <c r="CO35" s="69"/>
      <c r="CP35" s="70">
        <f t="shared" si="21"/>
        <v>0</v>
      </c>
      <c r="CQ35" s="68">
        <v>308</v>
      </c>
      <c r="CR35" s="68">
        <v>319</v>
      </c>
      <c r="CS35" s="71"/>
      <c r="CT35" s="83">
        <f t="shared" si="22"/>
        <v>627</v>
      </c>
      <c r="CU35" s="65">
        <f t="shared" ref="CU35:CW35" si="104">SUM(BK35,BO35,BS35,BW35,CA35,CE35,CI35,CM35,CQ35)</f>
        <v>308</v>
      </c>
      <c r="CV35" s="66">
        <f t="shared" si="104"/>
        <v>319</v>
      </c>
      <c r="CW35" s="75">
        <f t="shared" si="104"/>
        <v>0</v>
      </c>
      <c r="CX35" s="29">
        <f t="shared" si="73"/>
        <v>627</v>
      </c>
    </row>
    <row r="36" spans="1:102" ht="15.75" customHeight="1">
      <c r="A36" s="110"/>
      <c r="B36" s="54">
        <v>28</v>
      </c>
      <c r="C36" s="55" t="s">
        <v>43</v>
      </c>
      <c r="D36" s="55" t="s">
        <v>101</v>
      </c>
      <c r="E36" s="77">
        <v>45922</v>
      </c>
      <c r="F36" s="78" t="s">
        <v>39</v>
      </c>
      <c r="G36" s="79" t="s">
        <v>40</v>
      </c>
      <c r="H36" s="79" t="s">
        <v>40</v>
      </c>
      <c r="I36" s="55" t="s">
        <v>45</v>
      </c>
      <c r="J36" s="112" t="s">
        <v>46</v>
      </c>
      <c r="K36" s="59">
        <v>341</v>
      </c>
      <c r="L36" s="69"/>
      <c r="M36" s="69"/>
      <c r="N36" s="69"/>
      <c r="O36" s="70">
        <f t="shared" si="0"/>
        <v>0</v>
      </c>
      <c r="P36" s="69"/>
      <c r="Q36" s="69"/>
      <c r="R36" s="69"/>
      <c r="S36" s="70">
        <f t="shared" si="1"/>
        <v>0</v>
      </c>
      <c r="T36" s="69"/>
      <c r="U36" s="69"/>
      <c r="V36" s="69"/>
      <c r="W36" s="70">
        <f t="shared" si="2"/>
        <v>0</v>
      </c>
      <c r="X36" s="68">
        <v>50</v>
      </c>
      <c r="Y36" s="68"/>
      <c r="Z36" s="69"/>
      <c r="AA36" s="70">
        <f t="shared" si="3"/>
        <v>50</v>
      </c>
      <c r="AB36" s="68">
        <v>225</v>
      </c>
      <c r="AC36" s="68">
        <v>40</v>
      </c>
      <c r="AD36" s="69"/>
      <c r="AE36" s="70">
        <f t="shared" si="4"/>
        <v>265</v>
      </c>
      <c r="AF36" s="68">
        <v>25</v>
      </c>
      <c r="AG36" s="69">
        <v>1</v>
      </c>
      <c r="AH36" s="71"/>
      <c r="AI36" s="81">
        <f t="shared" si="5"/>
        <v>26</v>
      </c>
      <c r="AJ36" s="65">
        <f t="shared" ref="AJ36:AL36" si="105">SUM(L36,P36,T36,X36,AB36,AF36)</f>
        <v>300</v>
      </c>
      <c r="AK36" s="66">
        <f t="shared" si="105"/>
        <v>41</v>
      </c>
      <c r="AL36" s="66">
        <f t="shared" si="105"/>
        <v>0</v>
      </c>
      <c r="AM36" s="29">
        <f t="shared" si="7"/>
        <v>341</v>
      </c>
      <c r="AN36" s="82"/>
      <c r="AO36" s="69"/>
      <c r="AP36" s="69"/>
      <c r="AQ36" s="70">
        <f t="shared" si="8"/>
        <v>0</v>
      </c>
      <c r="AR36" s="69"/>
      <c r="AS36" s="69"/>
      <c r="AT36" s="69"/>
      <c r="AU36" s="70">
        <f t="shared" si="9"/>
        <v>0</v>
      </c>
      <c r="AV36" s="69"/>
      <c r="AW36" s="69"/>
      <c r="AX36" s="69"/>
      <c r="AY36" s="70">
        <f t="shared" si="10"/>
        <v>0</v>
      </c>
      <c r="AZ36" s="68">
        <v>300</v>
      </c>
      <c r="BA36" s="68">
        <v>41</v>
      </c>
      <c r="BB36" s="69"/>
      <c r="BC36" s="70">
        <f t="shared" si="11"/>
        <v>341</v>
      </c>
      <c r="BD36" s="69"/>
      <c r="BE36" s="69"/>
      <c r="BF36" s="71"/>
      <c r="BG36" s="72">
        <f t="shared" si="12"/>
        <v>0</v>
      </c>
      <c r="BH36" s="65">
        <f t="shared" ref="BH36:BJ36" si="106">SUM(AN36,AR36,AV36,AZ36,BD36)</f>
        <v>300</v>
      </c>
      <c r="BI36" s="66">
        <f t="shared" si="106"/>
        <v>41</v>
      </c>
      <c r="BJ36" s="66">
        <f t="shared" si="106"/>
        <v>0</v>
      </c>
      <c r="BK36" s="82"/>
      <c r="BL36" s="69"/>
      <c r="BM36" s="69"/>
      <c r="BN36" s="70">
        <f t="shared" si="14"/>
        <v>0</v>
      </c>
      <c r="BO36" s="69"/>
      <c r="BP36" s="69"/>
      <c r="BQ36" s="69"/>
      <c r="BR36" s="70">
        <f t="shared" si="15"/>
        <v>0</v>
      </c>
      <c r="BS36" s="69"/>
      <c r="BT36" s="69"/>
      <c r="BU36" s="69"/>
      <c r="BV36" s="70">
        <f t="shared" si="16"/>
        <v>0</v>
      </c>
      <c r="BW36" s="69"/>
      <c r="BX36" s="69"/>
      <c r="BY36" s="69"/>
      <c r="BZ36" s="70">
        <f t="shared" si="17"/>
        <v>0</v>
      </c>
      <c r="CA36" s="69"/>
      <c r="CB36" s="69"/>
      <c r="CC36" s="69"/>
      <c r="CD36" s="70">
        <f t="shared" si="18"/>
        <v>0</v>
      </c>
      <c r="CE36" s="69"/>
      <c r="CF36" s="69"/>
      <c r="CG36" s="69"/>
      <c r="CH36" s="70">
        <f t="shared" si="94"/>
        <v>0</v>
      </c>
      <c r="CI36" s="69"/>
      <c r="CJ36" s="69"/>
      <c r="CK36" s="69"/>
      <c r="CL36" s="70">
        <f t="shared" si="20"/>
        <v>0</v>
      </c>
      <c r="CM36" s="69"/>
      <c r="CN36" s="69"/>
      <c r="CO36" s="69"/>
      <c r="CP36" s="70">
        <f t="shared" si="21"/>
        <v>0</v>
      </c>
      <c r="CQ36" s="68">
        <v>300</v>
      </c>
      <c r="CR36" s="68">
        <v>41</v>
      </c>
      <c r="CS36" s="71"/>
      <c r="CT36" s="83">
        <f t="shared" si="22"/>
        <v>341</v>
      </c>
      <c r="CU36" s="65">
        <f t="shared" ref="CU36:CW36" si="107">SUM(BK36,BO36,BS36,BW36,CA36,CE36,CI36,CM36,CQ36)</f>
        <v>300</v>
      </c>
      <c r="CV36" s="66">
        <f t="shared" si="107"/>
        <v>41</v>
      </c>
      <c r="CW36" s="75">
        <f t="shared" si="107"/>
        <v>0</v>
      </c>
      <c r="CX36" s="29">
        <f t="shared" si="73"/>
        <v>341</v>
      </c>
    </row>
    <row r="37" spans="1:102" ht="15.75" customHeight="1">
      <c r="A37" s="113"/>
      <c r="B37" s="54">
        <v>29</v>
      </c>
      <c r="C37" s="32" t="s">
        <v>102</v>
      </c>
      <c r="D37" s="33" t="s">
        <v>103</v>
      </c>
      <c r="E37" s="34">
        <v>45924</v>
      </c>
      <c r="F37" s="35" t="s">
        <v>39</v>
      </c>
      <c r="G37" s="36" t="s">
        <v>40</v>
      </c>
      <c r="H37" s="36" t="s">
        <v>40</v>
      </c>
      <c r="I37" s="33" t="s">
        <v>104</v>
      </c>
      <c r="J37" s="37" t="s">
        <v>46</v>
      </c>
      <c r="K37" s="38">
        <v>17</v>
      </c>
      <c r="L37" s="39"/>
      <c r="M37" s="39"/>
      <c r="N37" s="39"/>
      <c r="O37" s="40">
        <f t="shared" si="0"/>
        <v>0</v>
      </c>
      <c r="P37" s="39"/>
      <c r="Q37" s="39"/>
      <c r="R37" s="39"/>
      <c r="S37" s="40">
        <f t="shared" si="1"/>
        <v>0</v>
      </c>
      <c r="T37" s="39"/>
      <c r="U37" s="39"/>
      <c r="V37" s="39"/>
      <c r="W37" s="40">
        <f t="shared" si="2"/>
        <v>0</v>
      </c>
      <c r="X37" s="42"/>
      <c r="Y37" s="49">
        <v>2</v>
      </c>
      <c r="Z37" s="39"/>
      <c r="AA37" s="40">
        <f t="shared" si="3"/>
        <v>2</v>
      </c>
      <c r="AB37" s="118">
        <v>9</v>
      </c>
      <c r="AC37" s="49">
        <v>5</v>
      </c>
      <c r="AD37" s="39"/>
      <c r="AE37" s="40">
        <f t="shared" si="4"/>
        <v>14</v>
      </c>
      <c r="AF37" s="49">
        <v>1</v>
      </c>
      <c r="AG37" s="39"/>
      <c r="AH37" s="43"/>
      <c r="AI37" s="44">
        <f t="shared" si="5"/>
        <v>1</v>
      </c>
      <c r="AJ37" s="45">
        <f t="shared" ref="AJ37:AL37" si="108">SUM(L37,P37,T37,X37,AB37,AF37)</f>
        <v>10</v>
      </c>
      <c r="AK37" s="46">
        <f t="shared" si="108"/>
        <v>7</v>
      </c>
      <c r="AL37" s="46">
        <f t="shared" si="108"/>
        <v>0</v>
      </c>
      <c r="AM37" s="47">
        <f t="shared" si="7"/>
        <v>17</v>
      </c>
      <c r="AN37" s="106"/>
      <c r="AO37" s="39"/>
      <c r="AP37" s="39"/>
      <c r="AQ37" s="40">
        <f t="shared" si="8"/>
        <v>0</v>
      </c>
      <c r="AR37" s="39"/>
      <c r="AS37" s="39"/>
      <c r="AT37" s="39"/>
      <c r="AU37" s="40">
        <f t="shared" si="9"/>
        <v>0</v>
      </c>
      <c r="AV37" s="39"/>
      <c r="AW37" s="39"/>
      <c r="AX37" s="39"/>
      <c r="AY37" s="40">
        <f t="shared" si="10"/>
        <v>0</v>
      </c>
      <c r="AZ37" s="49">
        <v>10</v>
      </c>
      <c r="BA37" s="49">
        <v>7</v>
      </c>
      <c r="BB37" s="39"/>
      <c r="BC37" s="40">
        <f t="shared" si="11"/>
        <v>17</v>
      </c>
      <c r="BD37" s="39"/>
      <c r="BE37" s="39"/>
      <c r="BF37" s="43"/>
      <c r="BG37" s="50">
        <f t="shared" si="12"/>
        <v>0</v>
      </c>
      <c r="BH37" s="45">
        <f t="shared" ref="BH37:BJ37" si="109">SUM(AN37,AR37,AV37,AZ37,BD37)</f>
        <v>10</v>
      </c>
      <c r="BI37" s="46">
        <f t="shared" si="109"/>
        <v>7</v>
      </c>
      <c r="BJ37" s="46">
        <f t="shared" si="109"/>
        <v>0</v>
      </c>
      <c r="BK37" s="107">
        <v>2</v>
      </c>
      <c r="BL37" s="41">
        <v>3</v>
      </c>
      <c r="BM37" s="39"/>
      <c r="BN37" s="40">
        <f t="shared" si="14"/>
        <v>5</v>
      </c>
      <c r="BO37" s="39"/>
      <c r="BP37" s="39"/>
      <c r="BQ37" s="39"/>
      <c r="BR37" s="40">
        <f t="shared" si="15"/>
        <v>0</v>
      </c>
      <c r="BS37" s="39"/>
      <c r="BT37" s="39"/>
      <c r="BU37" s="39"/>
      <c r="BV37" s="40">
        <f t="shared" si="16"/>
        <v>0</v>
      </c>
      <c r="BW37" s="39"/>
      <c r="BX37" s="39"/>
      <c r="BY37" s="39"/>
      <c r="BZ37" s="40">
        <f t="shared" si="17"/>
        <v>0</v>
      </c>
      <c r="CA37" s="39"/>
      <c r="CB37" s="39"/>
      <c r="CC37" s="39"/>
      <c r="CD37" s="40">
        <f t="shared" si="18"/>
        <v>0</v>
      </c>
      <c r="CE37" s="39"/>
      <c r="CF37" s="39"/>
      <c r="CG37" s="39"/>
      <c r="CH37" s="40">
        <f t="shared" si="94"/>
        <v>0</v>
      </c>
      <c r="CI37" s="39"/>
      <c r="CJ37" s="39"/>
      <c r="CK37" s="39"/>
      <c r="CL37" s="40">
        <f t="shared" si="20"/>
        <v>0</v>
      </c>
      <c r="CM37" s="41">
        <v>2</v>
      </c>
      <c r="CN37" s="39"/>
      <c r="CO37" s="39"/>
      <c r="CP37" s="40">
        <f t="shared" si="21"/>
        <v>2</v>
      </c>
      <c r="CQ37" s="49">
        <v>6</v>
      </c>
      <c r="CR37" s="49">
        <v>4</v>
      </c>
      <c r="CS37" s="43"/>
      <c r="CT37" s="51">
        <f t="shared" si="22"/>
        <v>10</v>
      </c>
      <c r="CU37" s="45">
        <f t="shared" ref="CU37:CW37" si="110">SUM(BK37,BO37,BS37,BW37,CA37,CE37,CI37,CM37,CQ37)</f>
        <v>10</v>
      </c>
      <c r="CV37" s="46">
        <f t="shared" si="110"/>
        <v>7</v>
      </c>
      <c r="CW37" s="52">
        <f t="shared" si="110"/>
        <v>0</v>
      </c>
      <c r="CX37" s="47">
        <f t="shared" si="73"/>
        <v>17</v>
      </c>
    </row>
    <row r="38" spans="1:102" ht="15.75" customHeight="1">
      <c r="A38" s="113"/>
      <c r="B38" s="54">
        <v>30</v>
      </c>
      <c r="C38" s="32" t="s">
        <v>102</v>
      </c>
      <c r="D38" s="33" t="s">
        <v>103</v>
      </c>
      <c r="E38" s="34">
        <v>45925</v>
      </c>
      <c r="F38" s="35" t="s">
        <v>39</v>
      </c>
      <c r="G38" s="36" t="s">
        <v>40</v>
      </c>
      <c r="H38" s="36" t="s">
        <v>40</v>
      </c>
      <c r="I38" s="33" t="s">
        <v>104</v>
      </c>
      <c r="J38" s="37" t="s">
        <v>46</v>
      </c>
      <c r="K38" s="38">
        <v>15</v>
      </c>
      <c r="L38" s="39"/>
      <c r="M38" s="39"/>
      <c r="N38" s="39"/>
      <c r="O38" s="40">
        <f t="shared" si="0"/>
        <v>0</v>
      </c>
      <c r="P38" s="39"/>
      <c r="Q38" s="39"/>
      <c r="R38" s="39"/>
      <c r="S38" s="40">
        <f t="shared" si="1"/>
        <v>0</v>
      </c>
      <c r="T38" s="39"/>
      <c r="U38" s="39"/>
      <c r="V38" s="39"/>
      <c r="W38" s="40">
        <f t="shared" si="2"/>
        <v>0</v>
      </c>
      <c r="X38" s="49">
        <v>1</v>
      </c>
      <c r="Y38" s="49">
        <v>2</v>
      </c>
      <c r="Z38" s="39"/>
      <c r="AA38" s="40">
        <f t="shared" si="3"/>
        <v>3</v>
      </c>
      <c r="AB38" s="49">
        <v>10</v>
      </c>
      <c r="AC38" s="49">
        <v>2</v>
      </c>
      <c r="AD38" s="39"/>
      <c r="AE38" s="40">
        <f t="shared" si="4"/>
        <v>12</v>
      </c>
      <c r="AF38" s="42"/>
      <c r="AG38" s="39"/>
      <c r="AH38" s="43"/>
      <c r="AI38" s="44">
        <f t="shared" si="5"/>
        <v>0</v>
      </c>
      <c r="AJ38" s="45">
        <f t="shared" ref="AJ38:AL38" si="111">SUM(L38,P38,T38,X38,AB38,AF38)</f>
        <v>11</v>
      </c>
      <c r="AK38" s="46">
        <f t="shared" si="111"/>
        <v>4</v>
      </c>
      <c r="AL38" s="46">
        <f t="shared" si="111"/>
        <v>0</v>
      </c>
      <c r="AM38" s="47">
        <f t="shared" si="7"/>
        <v>15</v>
      </c>
      <c r="AN38" s="107">
        <v>1</v>
      </c>
      <c r="AO38" s="39"/>
      <c r="AP38" s="39"/>
      <c r="AQ38" s="40">
        <f t="shared" si="8"/>
        <v>1</v>
      </c>
      <c r="AR38" s="39"/>
      <c r="AS38" s="39"/>
      <c r="AT38" s="39"/>
      <c r="AU38" s="40">
        <f t="shared" si="9"/>
        <v>0</v>
      </c>
      <c r="AV38" s="39"/>
      <c r="AW38" s="39"/>
      <c r="AX38" s="39"/>
      <c r="AY38" s="40">
        <f t="shared" si="10"/>
        <v>0</v>
      </c>
      <c r="AZ38" s="49">
        <v>10</v>
      </c>
      <c r="BA38" s="49">
        <v>4</v>
      </c>
      <c r="BB38" s="39"/>
      <c r="BC38" s="40">
        <f t="shared" si="11"/>
        <v>14</v>
      </c>
      <c r="BD38" s="39"/>
      <c r="BE38" s="39"/>
      <c r="BF38" s="43"/>
      <c r="BG38" s="50">
        <f t="shared" si="12"/>
        <v>0</v>
      </c>
      <c r="BH38" s="45">
        <f t="shared" ref="BH38:BJ38" si="112">SUM(AN38,AR38,AV38,AZ38,BD38)</f>
        <v>11</v>
      </c>
      <c r="BI38" s="46">
        <f t="shared" si="112"/>
        <v>4</v>
      </c>
      <c r="BJ38" s="46">
        <f t="shared" si="112"/>
        <v>0</v>
      </c>
      <c r="BK38" s="106"/>
      <c r="BL38" s="39"/>
      <c r="BM38" s="39"/>
      <c r="BN38" s="40">
        <f t="shared" si="14"/>
        <v>0</v>
      </c>
      <c r="BO38" s="39"/>
      <c r="BP38" s="39"/>
      <c r="BQ38" s="39"/>
      <c r="BR38" s="40">
        <f t="shared" si="15"/>
        <v>0</v>
      </c>
      <c r="BS38" s="39"/>
      <c r="BT38" s="39"/>
      <c r="BU38" s="39"/>
      <c r="BV38" s="40">
        <f t="shared" si="16"/>
        <v>0</v>
      </c>
      <c r="BW38" s="39"/>
      <c r="BX38" s="39"/>
      <c r="BY38" s="39"/>
      <c r="BZ38" s="40">
        <f t="shared" si="17"/>
        <v>0</v>
      </c>
      <c r="CA38" s="39"/>
      <c r="CB38" s="39"/>
      <c r="CC38" s="39"/>
      <c r="CD38" s="40">
        <f t="shared" si="18"/>
        <v>0</v>
      </c>
      <c r="CE38" s="39"/>
      <c r="CF38" s="39"/>
      <c r="CG38" s="39"/>
      <c r="CH38" s="40">
        <f t="shared" si="94"/>
        <v>0</v>
      </c>
      <c r="CI38" s="39"/>
      <c r="CJ38" s="39"/>
      <c r="CK38" s="39"/>
      <c r="CL38" s="40">
        <f t="shared" si="20"/>
        <v>0</v>
      </c>
      <c r="CM38" s="41"/>
      <c r="CN38" s="39"/>
      <c r="CO38" s="39"/>
      <c r="CP38" s="40">
        <f t="shared" si="21"/>
        <v>0</v>
      </c>
      <c r="CQ38" s="49">
        <v>11</v>
      </c>
      <c r="CR38" s="49">
        <v>4</v>
      </c>
      <c r="CS38" s="43"/>
      <c r="CT38" s="51">
        <f t="shared" si="22"/>
        <v>15</v>
      </c>
      <c r="CU38" s="45">
        <f t="shared" ref="CU38:CW38" si="113">SUM(BK38,BO38,BS38,BW38,CA38,CE38,CI38,CM38,CQ38)</f>
        <v>11</v>
      </c>
      <c r="CV38" s="46">
        <f t="shared" si="113"/>
        <v>4</v>
      </c>
      <c r="CW38" s="52">
        <f t="shared" si="113"/>
        <v>0</v>
      </c>
      <c r="CX38" s="47">
        <f t="shared" si="73"/>
        <v>15</v>
      </c>
    </row>
    <row r="39" spans="1:102" ht="24.75" customHeight="1">
      <c r="A39" s="110"/>
      <c r="B39" s="31">
        <v>31</v>
      </c>
      <c r="C39" s="55" t="s">
        <v>37</v>
      </c>
      <c r="D39" s="55" t="s">
        <v>105</v>
      </c>
      <c r="E39" s="111">
        <v>45926</v>
      </c>
      <c r="F39" s="78" t="s">
        <v>39</v>
      </c>
      <c r="G39" s="55" t="s">
        <v>40</v>
      </c>
      <c r="H39" s="55" t="s">
        <v>106</v>
      </c>
      <c r="I39" s="55" t="s">
        <v>107</v>
      </c>
      <c r="J39" s="80" t="s">
        <v>42</v>
      </c>
      <c r="K39" s="59">
        <v>276</v>
      </c>
      <c r="L39" s="69"/>
      <c r="M39" s="69"/>
      <c r="N39" s="69"/>
      <c r="O39" s="70">
        <f t="shared" si="0"/>
        <v>0</v>
      </c>
      <c r="P39" s="68">
        <v>82</v>
      </c>
      <c r="Q39" s="68">
        <v>81</v>
      </c>
      <c r="R39" s="69"/>
      <c r="S39" s="70">
        <f t="shared" si="1"/>
        <v>163</v>
      </c>
      <c r="T39" s="68">
        <v>12</v>
      </c>
      <c r="U39" s="68">
        <v>101</v>
      </c>
      <c r="V39" s="69"/>
      <c r="W39" s="70">
        <f t="shared" si="2"/>
        <v>113</v>
      </c>
      <c r="X39" s="69"/>
      <c r="Y39" s="69"/>
      <c r="Z39" s="69"/>
      <c r="AA39" s="70">
        <f t="shared" si="3"/>
        <v>0</v>
      </c>
      <c r="AB39" s="69"/>
      <c r="AC39" s="69"/>
      <c r="AD39" s="69"/>
      <c r="AE39" s="70">
        <f t="shared" si="4"/>
        <v>0</v>
      </c>
      <c r="AF39" s="69"/>
      <c r="AG39" s="69"/>
      <c r="AH39" s="71"/>
      <c r="AI39" s="81">
        <f t="shared" si="5"/>
        <v>0</v>
      </c>
      <c r="AJ39" s="65">
        <f t="shared" ref="AJ39:AL39" si="114">SUM(L39,P39,T39,X39,AB39,AF39)</f>
        <v>94</v>
      </c>
      <c r="AK39" s="66">
        <f t="shared" si="114"/>
        <v>182</v>
      </c>
      <c r="AL39" s="66">
        <f t="shared" si="114"/>
        <v>0</v>
      </c>
      <c r="AM39" s="29">
        <f t="shared" si="7"/>
        <v>276</v>
      </c>
      <c r="AN39" s="82"/>
      <c r="AO39" s="69"/>
      <c r="AP39" s="69"/>
      <c r="AQ39" s="70">
        <f t="shared" si="8"/>
        <v>0</v>
      </c>
      <c r="AR39" s="69"/>
      <c r="AS39" s="69"/>
      <c r="AT39" s="69"/>
      <c r="AU39" s="70">
        <f t="shared" si="9"/>
        <v>0</v>
      </c>
      <c r="AV39" s="69"/>
      <c r="AW39" s="69"/>
      <c r="AX39" s="69"/>
      <c r="AY39" s="70">
        <f t="shared" si="10"/>
        <v>0</v>
      </c>
      <c r="AZ39" s="68">
        <v>94</v>
      </c>
      <c r="BA39" s="68">
        <v>182</v>
      </c>
      <c r="BB39" s="69"/>
      <c r="BC39" s="70">
        <f t="shared" si="11"/>
        <v>276</v>
      </c>
      <c r="BD39" s="69"/>
      <c r="BE39" s="69"/>
      <c r="BF39" s="71"/>
      <c r="BG39" s="72">
        <f t="shared" si="12"/>
        <v>0</v>
      </c>
      <c r="BH39" s="65">
        <f t="shared" ref="BH39:BJ39" si="115">SUM(AN39,AR39,AV39,AZ39,BD39)</f>
        <v>94</v>
      </c>
      <c r="BI39" s="66">
        <f t="shared" si="115"/>
        <v>182</v>
      </c>
      <c r="BJ39" s="66">
        <f t="shared" si="115"/>
        <v>0</v>
      </c>
      <c r="BK39" s="82"/>
      <c r="BL39" s="69"/>
      <c r="BM39" s="69"/>
      <c r="BN39" s="70">
        <f t="shared" si="14"/>
        <v>0</v>
      </c>
      <c r="BO39" s="69"/>
      <c r="BP39" s="69"/>
      <c r="BQ39" s="69"/>
      <c r="BR39" s="70">
        <f t="shared" si="15"/>
        <v>0</v>
      </c>
      <c r="BS39" s="69"/>
      <c r="BT39" s="69"/>
      <c r="BU39" s="69"/>
      <c r="BV39" s="70">
        <f t="shared" si="16"/>
        <v>0</v>
      </c>
      <c r="BW39" s="69"/>
      <c r="BX39" s="69"/>
      <c r="BY39" s="69"/>
      <c r="BZ39" s="70">
        <f t="shared" si="17"/>
        <v>0</v>
      </c>
      <c r="CA39" s="69"/>
      <c r="CB39" s="69"/>
      <c r="CC39" s="69"/>
      <c r="CD39" s="70">
        <f t="shared" si="18"/>
        <v>0</v>
      </c>
      <c r="CE39" s="69"/>
      <c r="CF39" s="69"/>
      <c r="CG39" s="69"/>
      <c r="CH39" s="70">
        <f t="shared" si="94"/>
        <v>0</v>
      </c>
      <c r="CI39" s="69"/>
      <c r="CJ39" s="69"/>
      <c r="CK39" s="69"/>
      <c r="CL39" s="70">
        <f t="shared" si="20"/>
        <v>0</v>
      </c>
      <c r="CM39" s="69"/>
      <c r="CN39" s="69"/>
      <c r="CO39" s="69"/>
      <c r="CP39" s="70">
        <f t="shared" si="21"/>
        <v>0</v>
      </c>
      <c r="CQ39" s="68">
        <v>94</v>
      </c>
      <c r="CR39" s="68">
        <v>182</v>
      </c>
      <c r="CS39" s="71"/>
      <c r="CT39" s="83">
        <f t="shared" si="22"/>
        <v>276</v>
      </c>
      <c r="CU39" s="65">
        <f t="shared" ref="CU39:CW39" si="116">SUM(BK39,BO39,BS39,BW39,CA39,CE39,CI39,CM39,CQ39)</f>
        <v>94</v>
      </c>
      <c r="CV39" s="66">
        <f t="shared" si="116"/>
        <v>182</v>
      </c>
      <c r="CW39" s="75">
        <f t="shared" si="116"/>
        <v>0</v>
      </c>
      <c r="CX39" s="29">
        <f t="shared" si="73"/>
        <v>276</v>
      </c>
    </row>
    <row r="40" spans="1:102" ht="24.75" customHeight="1">
      <c r="A40" s="113"/>
      <c r="B40" s="53">
        <v>32</v>
      </c>
      <c r="C40" s="32" t="s">
        <v>102</v>
      </c>
      <c r="D40" s="33" t="s">
        <v>103</v>
      </c>
      <c r="E40" s="34">
        <v>45926</v>
      </c>
      <c r="F40" s="35" t="s">
        <v>39</v>
      </c>
      <c r="G40" s="33" t="s">
        <v>40</v>
      </c>
      <c r="H40" s="33" t="s">
        <v>40</v>
      </c>
      <c r="I40" s="33" t="s">
        <v>104</v>
      </c>
      <c r="J40" s="119" t="s">
        <v>46</v>
      </c>
      <c r="K40" s="120">
        <v>16</v>
      </c>
      <c r="L40" s="39"/>
      <c r="M40" s="39"/>
      <c r="N40" s="39"/>
      <c r="O40" s="40">
        <f t="shared" si="0"/>
        <v>0</v>
      </c>
      <c r="P40" s="42"/>
      <c r="Q40" s="42"/>
      <c r="R40" s="39"/>
      <c r="S40" s="40">
        <f t="shared" si="1"/>
        <v>0</v>
      </c>
      <c r="T40" s="42"/>
      <c r="U40" s="42"/>
      <c r="V40" s="39"/>
      <c r="W40" s="40">
        <f t="shared" si="2"/>
        <v>0</v>
      </c>
      <c r="X40" s="41">
        <v>6</v>
      </c>
      <c r="Y40" s="41">
        <v>1</v>
      </c>
      <c r="Z40" s="39"/>
      <c r="AA40" s="40">
        <f t="shared" si="3"/>
        <v>7</v>
      </c>
      <c r="AB40" s="41">
        <v>5</v>
      </c>
      <c r="AC40" s="41">
        <v>4</v>
      </c>
      <c r="AD40" s="39"/>
      <c r="AE40" s="40">
        <f t="shared" si="4"/>
        <v>9</v>
      </c>
      <c r="AF40" s="39"/>
      <c r="AG40" s="39"/>
      <c r="AH40" s="43"/>
      <c r="AI40" s="44">
        <f t="shared" si="5"/>
        <v>0</v>
      </c>
      <c r="AJ40" s="45">
        <f t="shared" ref="AJ40:AL40" si="117">SUM(L40,P40,T40,X40,AB40,AF40)</f>
        <v>11</v>
      </c>
      <c r="AK40" s="46">
        <f t="shared" si="117"/>
        <v>5</v>
      </c>
      <c r="AL40" s="46">
        <f t="shared" si="117"/>
        <v>0</v>
      </c>
      <c r="AM40" s="47">
        <f t="shared" si="7"/>
        <v>16</v>
      </c>
      <c r="AN40" s="106"/>
      <c r="AO40" s="39"/>
      <c r="AP40" s="39"/>
      <c r="AQ40" s="40">
        <f t="shared" si="8"/>
        <v>0</v>
      </c>
      <c r="AR40" s="39"/>
      <c r="AS40" s="39"/>
      <c r="AT40" s="39"/>
      <c r="AU40" s="40">
        <f t="shared" si="9"/>
        <v>0</v>
      </c>
      <c r="AV40" s="39"/>
      <c r="AW40" s="39"/>
      <c r="AX40" s="39"/>
      <c r="AY40" s="40">
        <f t="shared" si="10"/>
        <v>0</v>
      </c>
      <c r="AZ40" s="49">
        <v>11</v>
      </c>
      <c r="BA40" s="49">
        <v>5</v>
      </c>
      <c r="BB40" s="39"/>
      <c r="BC40" s="40">
        <f t="shared" si="11"/>
        <v>16</v>
      </c>
      <c r="BD40" s="39"/>
      <c r="BE40" s="39"/>
      <c r="BF40" s="43"/>
      <c r="BG40" s="50">
        <f t="shared" si="12"/>
        <v>0</v>
      </c>
      <c r="BH40" s="45">
        <f t="shared" ref="BH40:BJ40" si="118">SUM(AN40,AR40,AV40,AZ40,BD40)</f>
        <v>11</v>
      </c>
      <c r="BI40" s="46">
        <f t="shared" si="118"/>
        <v>5</v>
      </c>
      <c r="BJ40" s="46">
        <f t="shared" si="118"/>
        <v>0</v>
      </c>
      <c r="BK40" s="107">
        <v>1</v>
      </c>
      <c r="BL40" s="39"/>
      <c r="BM40" s="39"/>
      <c r="BN40" s="40">
        <f t="shared" si="14"/>
        <v>1</v>
      </c>
      <c r="BO40" s="39"/>
      <c r="BP40" s="39"/>
      <c r="BQ40" s="39"/>
      <c r="BR40" s="40">
        <f t="shared" si="15"/>
        <v>0</v>
      </c>
      <c r="BS40" s="39"/>
      <c r="BT40" s="39"/>
      <c r="BU40" s="39"/>
      <c r="BV40" s="40">
        <f t="shared" si="16"/>
        <v>0</v>
      </c>
      <c r="BW40" s="39"/>
      <c r="BX40" s="39"/>
      <c r="BY40" s="39"/>
      <c r="BZ40" s="40">
        <f t="shared" si="17"/>
        <v>0</v>
      </c>
      <c r="CA40" s="39"/>
      <c r="CB40" s="39"/>
      <c r="CC40" s="39"/>
      <c r="CD40" s="40">
        <f t="shared" si="18"/>
        <v>0</v>
      </c>
      <c r="CE40" s="39"/>
      <c r="CF40" s="39"/>
      <c r="CG40" s="39"/>
      <c r="CH40" s="40">
        <f t="shared" si="94"/>
        <v>0</v>
      </c>
      <c r="CI40" s="39"/>
      <c r="CJ40" s="39"/>
      <c r="CK40" s="39"/>
      <c r="CL40" s="40">
        <f t="shared" si="20"/>
        <v>0</v>
      </c>
      <c r="CM40" s="39"/>
      <c r="CN40" s="39"/>
      <c r="CO40" s="39"/>
      <c r="CP40" s="40">
        <f t="shared" si="21"/>
        <v>0</v>
      </c>
      <c r="CQ40" s="49">
        <v>10</v>
      </c>
      <c r="CR40" s="49">
        <v>5</v>
      </c>
      <c r="CS40" s="43"/>
      <c r="CT40" s="51">
        <f t="shared" si="22"/>
        <v>15</v>
      </c>
      <c r="CU40" s="45">
        <f t="shared" ref="CU40:CW40" si="119">SUM(BK40,BO40,BS40,BW40,CA40,CE40,CI40,CM40,CQ40)</f>
        <v>11</v>
      </c>
      <c r="CV40" s="46">
        <f t="shared" si="119"/>
        <v>5</v>
      </c>
      <c r="CW40" s="52">
        <f t="shared" si="119"/>
        <v>0</v>
      </c>
      <c r="CX40" s="47">
        <f t="shared" si="73"/>
        <v>16</v>
      </c>
    </row>
    <row r="41" spans="1:102" ht="15.75" customHeight="1">
      <c r="A41" s="110"/>
      <c r="B41" s="54">
        <v>33</v>
      </c>
      <c r="C41" s="79" t="s">
        <v>59</v>
      </c>
      <c r="D41" s="55" t="s">
        <v>108</v>
      </c>
      <c r="E41" s="77">
        <v>45929</v>
      </c>
      <c r="F41" s="78" t="s">
        <v>39</v>
      </c>
      <c r="G41" s="79" t="s">
        <v>40</v>
      </c>
      <c r="H41" s="79" t="s">
        <v>40</v>
      </c>
      <c r="I41" s="79" t="s">
        <v>55</v>
      </c>
      <c r="J41" s="112" t="s">
        <v>46</v>
      </c>
      <c r="K41" s="59">
        <v>5</v>
      </c>
      <c r="L41" s="68" t="s">
        <v>109</v>
      </c>
      <c r="M41" s="69"/>
      <c r="N41" s="69"/>
      <c r="O41" s="70">
        <f t="shared" si="0"/>
        <v>0</v>
      </c>
      <c r="P41" s="69"/>
      <c r="Q41" s="69"/>
      <c r="R41" s="69"/>
      <c r="S41" s="70">
        <f t="shared" si="1"/>
        <v>0</v>
      </c>
      <c r="T41" s="69"/>
      <c r="U41" s="69"/>
      <c r="V41" s="69"/>
      <c r="W41" s="70">
        <f t="shared" si="2"/>
        <v>0</v>
      </c>
      <c r="X41" s="69"/>
      <c r="Y41" s="69"/>
      <c r="Z41" s="69"/>
      <c r="AA41" s="70">
        <f t="shared" si="3"/>
        <v>0</v>
      </c>
      <c r="AB41" s="68">
        <v>4</v>
      </c>
      <c r="AC41" s="69"/>
      <c r="AD41" s="69"/>
      <c r="AE41" s="70">
        <f t="shared" si="4"/>
        <v>4</v>
      </c>
      <c r="AF41" s="68">
        <v>1</v>
      </c>
      <c r="AG41" s="69"/>
      <c r="AH41" s="71"/>
      <c r="AI41" s="81">
        <f t="shared" si="5"/>
        <v>1</v>
      </c>
      <c r="AJ41" s="65">
        <f t="shared" ref="AJ41:AL41" si="120">SUM(L41,P41,T41,X41,AB41,AF41)</f>
        <v>5</v>
      </c>
      <c r="AK41" s="66">
        <f t="shared" si="120"/>
        <v>0</v>
      </c>
      <c r="AL41" s="66">
        <f t="shared" si="120"/>
        <v>0</v>
      </c>
      <c r="AM41" s="29">
        <f t="shared" si="7"/>
        <v>5</v>
      </c>
      <c r="AN41" s="82"/>
      <c r="AO41" s="69"/>
      <c r="AP41" s="69"/>
      <c r="AQ41" s="70">
        <f t="shared" si="8"/>
        <v>0</v>
      </c>
      <c r="AR41" s="69"/>
      <c r="AS41" s="69"/>
      <c r="AT41" s="69"/>
      <c r="AU41" s="70">
        <f t="shared" si="9"/>
        <v>0</v>
      </c>
      <c r="AV41" s="69"/>
      <c r="AW41" s="69"/>
      <c r="AX41" s="69"/>
      <c r="AY41" s="70">
        <f t="shared" si="10"/>
        <v>0</v>
      </c>
      <c r="AZ41" s="68">
        <v>5</v>
      </c>
      <c r="BA41" s="69"/>
      <c r="BB41" s="69"/>
      <c r="BC41" s="70">
        <f t="shared" si="11"/>
        <v>5</v>
      </c>
      <c r="BD41" s="69"/>
      <c r="BE41" s="69"/>
      <c r="BF41" s="71"/>
      <c r="BG41" s="72">
        <f t="shared" si="12"/>
        <v>0</v>
      </c>
      <c r="BH41" s="65">
        <f t="shared" ref="BH41:BJ41" si="121">SUM(AN41,AR41,AV41,AZ41,BD41)</f>
        <v>5</v>
      </c>
      <c r="BI41" s="66">
        <f t="shared" si="121"/>
        <v>0</v>
      </c>
      <c r="BJ41" s="66">
        <f t="shared" si="121"/>
        <v>0</v>
      </c>
      <c r="BK41" s="82"/>
      <c r="BL41" s="69"/>
      <c r="BM41" s="69"/>
      <c r="BN41" s="70">
        <f t="shared" si="14"/>
        <v>0</v>
      </c>
      <c r="BO41" s="69"/>
      <c r="BP41" s="69"/>
      <c r="BQ41" s="69"/>
      <c r="BR41" s="70">
        <f t="shared" si="15"/>
        <v>0</v>
      </c>
      <c r="BS41" s="69"/>
      <c r="BT41" s="69"/>
      <c r="BU41" s="69"/>
      <c r="BV41" s="70">
        <f t="shared" si="16"/>
        <v>0</v>
      </c>
      <c r="BW41" s="69"/>
      <c r="BX41" s="69"/>
      <c r="BY41" s="69"/>
      <c r="BZ41" s="70">
        <f t="shared" si="17"/>
        <v>0</v>
      </c>
      <c r="CA41" s="69"/>
      <c r="CB41" s="69"/>
      <c r="CC41" s="69"/>
      <c r="CD41" s="70">
        <f t="shared" si="18"/>
        <v>0</v>
      </c>
      <c r="CE41" s="69"/>
      <c r="CF41" s="69"/>
      <c r="CG41" s="69"/>
      <c r="CH41" s="70">
        <f t="shared" si="94"/>
        <v>0</v>
      </c>
      <c r="CI41" s="69"/>
      <c r="CJ41" s="69"/>
      <c r="CK41" s="69"/>
      <c r="CL41" s="70">
        <f t="shared" si="20"/>
        <v>0</v>
      </c>
      <c r="CM41" s="69"/>
      <c r="CN41" s="69"/>
      <c r="CO41" s="69"/>
      <c r="CP41" s="70">
        <f t="shared" si="21"/>
        <v>0</v>
      </c>
      <c r="CQ41" s="68">
        <v>5</v>
      </c>
      <c r="CR41" s="69"/>
      <c r="CS41" s="71"/>
      <c r="CT41" s="83">
        <f t="shared" si="22"/>
        <v>5</v>
      </c>
      <c r="CU41" s="65">
        <f t="shared" ref="CU41:CW41" si="122">SUM(BK41,BO41,BS41,BW41,CA41,CE41,CI41,CM41,CQ41)</f>
        <v>5</v>
      </c>
      <c r="CV41" s="66">
        <f t="shared" si="122"/>
        <v>0</v>
      </c>
      <c r="CW41" s="75">
        <f t="shared" si="122"/>
        <v>0</v>
      </c>
      <c r="CX41" s="29">
        <f t="shared" si="73"/>
        <v>5</v>
      </c>
    </row>
    <row r="42" spans="1:102" ht="15" customHeight="1">
      <c r="A42" s="113"/>
      <c r="B42" s="54">
        <v>34</v>
      </c>
      <c r="C42" s="32" t="s">
        <v>59</v>
      </c>
      <c r="D42" s="33" t="s">
        <v>110</v>
      </c>
      <c r="E42" s="34" t="s">
        <v>111</v>
      </c>
      <c r="F42" s="35" t="s">
        <v>39</v>
      </c>
      <c r="G42" s="33" t="s">
        <v>40</v>
      </c>
      <c r="H42" s="33" t="s">
        <v>40</v>
      </c>
      <c r="I42" s="33" t="s">
        <v>112</v>
      </c>
      <c r="J42" s="119" t="s">
        <v>46</v>
      </c>
      <c r="K42" s="120">
        <v>50</v>
      </c>
      <c r="L42" s="39"/>
      <c r="M42" s="39"/>
      <c r="N42" s="39"/>
      <c r="O42" s="40">
        <f t="shared" si="0"/>
        <v>0</v>
      </c>
      <c r="P42" s="39"/>
      <c r="Q42" s="39"/>
      <c r="R42" s="39"/>
      <c r="S42" s="40">
        <f t="shared" si="1"/>
        <v>0</v>
      </c>
      <c r="T42" s="42"/>
      <c r="U42" s="42"/>
      <c r="V42" s="39"/>
      <c r="W42" s="40">
        <f t="shared" si="2"/>
        <v>0</v>
      </c>
      <c r="X42" s="49">
        <v>9</v>
      </c>
      <c r="Y42" s="42"/>
      <c r="Z42" s="39"/>
      <c r="AA42" s="40">
        <f t="shared" si="3"/>
        <v>9</v>
      </c>
      <c r="AB42" s="49">
        <v>28</v>
      </c>
      <c r="AC42" s="49">
        <v>12</v>
      </c>
      <c r="AD42" s="41">
        <v>1</v>
      </c>
      <c r="AE42" s="40">
        <f t="shared" si="4"/>
        <v>41</v>
      </c>
      <c r="AF42" s="42"/>
      <c r="AG42" s="42"/>
      <c r="AH42" s="43"/>
      <c r="AI42" s="44">
        <f t="shared" si="5"/>
        <v>0</v>
      </c>
      <c r="AJ42" s="45">
        <f t="shared" ref="AJ42:AL42" si="123">SUM(L42,P42,T42,X42,AB42,AF42)</f>
        <v>37</v>
      </c>
      <c r="AK42" s="46">
        <f t="shared" si="123"/>
        <v>12</v>
      </c>
      <c r="AL42" s="46">
        <f t="shared" si="123"/>
        <v>1</v>
      </c>
      <c r="AM42" s="47">
        <f t="shared" si="7"/>
        <v>50</v>
      </c>
      <c r="AN42" s="121">
        <v>11</v>
      </c>
      <c r="AO42" s="49">
        <v>3</v>
      </c>
      <c r="AP42" s="39"/>
      <c r="AQ42" s="40">
        <f t="shared" si="8"/>
        <v>14</v>
      </c>
      <c r="AR42" s="42"/>
      <c r="AS42" s="42"/>
      <c r="AT42" s="39"/>
      <c r="AU42" s="40">
        <f t="shared" si="9"/>
        <v>0</v>
      </c>
      <c r="AV42" s="39"/>
      <c r="AW42" s="42"/>
      <c r="AX42" s="39"/>
      <c r="AY42" s="40">
        <f t="shared" si="10"/>
        <v>0</v>
      </c>
      <c r="AZ42" s="49">
        <v>26</v>
      </c>
      <c r="BA42" s="49">
        <v>9</v>
      </c>
      <c r="BB42" s="41">
        <v>1</v>
      </c>
      <c r="BC42" s="40">
        <f t="shared" si="11"/>
        <v>36</v>
      </c>
      <c r="BD42" s="39"/>
      <c r="BE42" s="39"/>
      <c r="BF42" s="43"/>
      <c r="BG42" s="50">
        <f t="shared" si="12"/>
        <v>0</v>
      </c>
      <c r="BH42" s="45">
        <f t="shared" ref="BH42:BJ42" si="124">SUM(AN42,AR42,AV42,AZ42,BD42)</f>
        <v>37</v>
      </c>
      <c r="BI42" s="46">
        <f t="shared" si="124"/>
        <v>12</v>
      </c>
      <c r="BJ42" s="46">
        <f t="shared" si="124"/>
        <v>1</v>
      </c>
      <c r="BK42" s="48"/>
      <c r="BL42" s="42"/>
      <c r="BM42" s="39"/>
      <c r="BN42" s="40">
        <f t="shared" si="14"/>
        <v>0</v>
      </c>
      <c r="BO42" s="39"/>
      <c r="BP42" s="39"/>
      <c r="BQ42" s="39"/>
      <c r="BR42" s="40">
        <f t="shared" si="15"/>
        <v>0</v>
      </c>
      <c r="BS42" s="39"/>
      <c r="BT42" s="39"/>
      <c r="BU42" s="39"/>
      <c r="BV42" s="40">
        <f t="shared" si="16"/>
        <v>0</v>
      </c>
      <c r="BW42" s="39"/>
      <c r="BX42" s="39"/>
      <c r="BY42" s="39"/>
      <c r="BZ42" s="40">
        <f t="shared" si="17"/>
        <v>0</v>
      </c>
      <c r="CA42" s="39"/>
      <c r="CB42" s="39"/>
      <c r="CC42" s="39"/>
      <c r="CD42" s="40">
        <f t="shared" si="18"/>
        <v>0</v>
      </c>
      <c r="CE42" s="39"/>
      <c r="CF42" s="39"/>
      <c r="CG42" s="39"/>
      <c r="CH42" s="40">
        <f t="shared" si="94"/>
        <v>0</v>
      </c>
      <c r="CI42" s="39"/>
      <c r="CJ42" s="39"/>
      <c r="CK42" s="39"/>
      <c r="CL42" s="40">
        <f t="shared" si="20"/>
        <v>0</v>
      </c>
      <c r="CM42" s="41">
        <v>1</v>
      </c>
      <c r="CN42" s="42"/>
      <c r="CO42" s="39"/>
      <c r="CP42" s="40">
        <f t="shared" si="21"/>
        <v>1</v>
      </c>
      <c r="CQ42" s="49">
        <v>36</v>
      </c>
      <c r="CR42" s="49">
        <v>12</v>
      </c>
      <c r="CS42" s="122">
        <v>1</v>
      </c>
      <c r="CT42" s="51">
        <f t="shared" si="22"/>
        <v>49</v>
      </c>
      <c r="CU42" s="45">
        <f t="shared" ref="CU42:CW42" si="125">SUM(BK42,BO42,BS42,BW42,CA42,CE42,CI42,CM42,CQ42)</f>
        <v>37</v>
      </c>
      <c r="CV42" s="46">
        <f t="shared" si="125"/>
        <v>12</v>
      </c>
      <c r="CW42" s="52">
        <f t="shared" si="125"/>
        <v>1</v>
      </c>
      <c r="CX42" s="47">
        <f t="shared" si="73"/>
        <v>50</v>
      </c>
    </row>
    <row r="43" spans="1:102" ht="15" customHeight="1">
      <c r="A43" s="76"/>
      <c r="B43" s="54">
        <v>35</v>
      </c>
      <c r="C43" s="79" t="s">
        <v>59</v>
      </c>
      <c r="D43" s="55" t="s">
        <v>113</v>
      </c>
      <c r="E43" s="77">
        <v>45930</v>
      </c>
      <c r="F43" s="78" t="s">
        <v>39</v>
      </c>
      <c r="G43" s="55" t="s">
        <v>40</v>
      </c>
      <c r="H43" s="55" t="s">
        <v>40</v>
      </c>
      <c r="I43" s="55" t="s">
        <v>114</v>
      </c>
      <c r="J43" s="80" t="s">
        <v>46</v>
      </c>
      <c r="K43" s="59">
        <v>40</v>
      </c>
      <c r="L43" s="69"/>
      <c r="M43" s="69"/>
      <c r="N43" s="69"/>
      <c r="O43" s="70">
        <f t="shared" si="0"/>
        <v>0</v>
      </c>
      <c r="P43" s="69"/>
      <c r="Q43" s="69"/>
      <c r="R43" s="69"/>
      <c r="S43" s="70">
        <f t="shared" si="1"/>
        <v>0</v>
      </c>
      <c r="T43" s="68">
        <v>2</v>
      </c>
      <c r="U43" s="68"/>
      <c r="V43" s="69"/>
      <c r="W43" s="70">
        <f t="shared" si="2"/>
        <v>2</v>
      </c>
      <c r="X43" s="68">
        <v>3</v>
      </c>
      <c r="Y43" s="68">
        <v>7</v>
      </c>
      <c r="Z43" s="69"/>
      <c r="AA43" s="70">
        <f t="shared" si="3"/>
        <v>10</v>
      </c>
      <c r="AB43" s="68">
        <v>12</v>
      </c>
      <c r="AC43" s="68">
        <v>15</v>
      </c>
      <c r="AD43" s="69"/>
      <c r="AE43" s="70">
        <f t="shared" si="4"/>
        <v>27</v>
      </c>
      <c r="AF43" s="68"/>
      <c r="AG43" s="68">
        <v>1</v>
      </c>
      <c r="AH43" s="71"/>
      <c r="AI43" s="81">
        <f t="shared" si="5"/>
        <v>1</v>
      </c>
      <c r="AJ43" s="65">
        <f t="shared" ref="AJ43:AL43" si="126">SUM(L43,P43,T43,X43,AB43,AF43)</f>
        <v>17</v>
      </c>
      <c r="AK43" s="66">
        <f t="shared" si="126"/>
        <v>23</v>
      </c>
      <c r="AL43" s="66">
        <f t="shared" si="126"/>
        <v>0</v>
      </c>
      <c r="AM43" s="29">
        <f t="shared" si="7"/>
        <v>40</v>
      </c>
      <c r="AN43" s="67">
        <v>4</v>
      </c>
      <c r="AO43" s="68">
        <v>6</v>
      </c>
      <c r="AP43" s="69"/>
      <c r="AQ43" s="70">
        <f t="shared" si="8"/>
        <v>10</v>
      </c>
      <c r="AR43" s="68"/>
      <c r="AS43" s="68"/>
      <c r="AT43" s="69"/>
      <c r="AU43" s="70">
        <f t="shared" si="9"/>
        <v>0</v>
      </c>
      <c r="AV43" s="69"/>
      <c r="AW43" s="68">
        <v>2</v>
      </c>
      <c r="AX43" s="69"/>
      <c r="AY43" s="70">
        <f t="shared" si="10"/>
        <v>2</v>
      </c>
      <c r="AZ43" s="68">
        <v>12</v>
      </c>
      <c r="BA43" s="68">
        <v>16</v>
      </c>
      <c r="BB43" s="69"/>
      <c r="BC43" s="70">
        <f t="shared" si="11"/>
        <v>28</v>
      </c>
      <c r="BD43" s="69"/>
      <c r="BE43" s="69"/>
      <c r="BF43" s="71"/>
      <c r="BG43" s="72">
        <f t="shared" si="12"/>
        <v>0</v>
      </c>
      <c r="BH43" s="65">
        <f t="shared" ref="BH43:BJ43" si="127">SUM(AN43,AR43,AV43,AZ43,BD43)</f>
        <v>16</v>
      </c>
      <c r="BI43" s="66">
        <f t="shared" si="127"/>
        <v>24</v>
      </c>
      <c r="BJ43" s="66">
        <f t="shared" si="127"/>
        <v>0</v>
      </c>
      <c r="BK43" s="67"/>
      <c r="BL43" s="68">
        <v>2</v>
      </c>
      <c r="BM43" s="69"/>
      <c r="BN43" s="70">
        <f t="shared" si="14"/>
        <v>2</v>
      </c>
      <c r="BO43" s="69"/>
      <c r="BP43" s="69"/>
      <c r="BQ43" s="69"/>
      <c r="BR43" s="70">
        <f t="shared" si="15"/>
        <v>0</v>
      </c>
      <c r="BS43" s="69"/>
      <c r="BT43" s="69"/>
      <c r="BU43" s="69"/>
      <c r="BV43" s="70">
        <f t="shared" si="16"/>
        <v>0</v>
      </c>
      <c r="BW43" s="69"/>
      <c r="BX43" s="69"/>
      <c r="BY43" s="69"/>
      <c r="BZ43" s="70">
        <f t="shared" si="17"/>
        <v>0</v>
      </c>
      <c r="CA43" s="69"/>
      <c r="CB43" s="69"/>
      <c r="CC43" s="69"/>
      <c r="CD43" s="70">
        <f t="shared" si="18"/>
        <v>0</v>
      </c>
      <c r="CE43" s="69"/>
      <c r="CF43" s="69"/>
      <c r="CG43" s="69"/>
      <c r="CH43" s="70">
        <f t="shared" si="94"/>
        <v>0</v>
      </c>
      <c r="CI43" s="69"/>
      <c r="CJ43" s="69"/>
      <c r="CK43" s="69"/>
      <c r="CL43" s="70">
        <f t="shared" si="20"/>
        <v>0</v>
      </c>
      <c r="CM43" s="69"/>
      <c r="CN43" s="68">
        <v>3</v>
      </c>
      <c r="CO43" s="69"/>
      <c r="CP43" s="70">
        <f t="shared" si="21"/>
        <v>3</v>
      </c>
      <c r="CQ43" s="68">
        <v>14</v>
      </c>
      <c r="CR43" s="68">
        <v>21</v>
      </c>
      <c r="CS43" s="71"/>
      <c r="CT43" s="83">
        <f t="shared" si="22"/>
        <v>35</v>
      </c>
      <c r="CU43" s="65">
        <f t="shared" ref="CU43:CW43" si="128">SUM(BK43,BO43,BS43,BW43,CA43,CE43,CI43,CM43,CQ43)</f>
        <v>14</v>
      </c>
      <c r="CV43" s="66">
        <f t="shared" si="128"/>
        <v>26</v>
      </c>
      <c r="CW43" s="75">
        <f t="shared" si="128"/>
        <v>0</v>
      </c>
      <c r="CX43" s="29">
        <f t="shared" si="73"/>
        <v>40</v>
      </c>
    </row>
    <row r="44" spans="1:102" ht="15" customHeight="1">
      <c r="A44" s="76"/>
      <c r="B44" s="57">
        <v>19</v>
      </c>
      <c r="C44" s="55" t="s">
        <v>37</v>
      </c>
      <c r="D44" s="55" t="s">
        <v>115</v>
      </c>
      <c r="E44" s="55" t="s">
        <v>116</v>
      </c>
      <c r="F44" s="78" t="s">
        <v>117</v>
      </c>
      <c r="G44" s="55" t="s">
        <v>40</v>
      </c>
      <c r="H44" s="55" t="s">
        <v>40</v>
      </c>
      <c r="I44" s="55" t="s">
        <v>118</v>
      </c>
      <c r="J44" s="80" t="s">
        <v>42</v>
      </c>
      <c r="K44" s="59">
        <v>3166</v>
      </c>
      <c r="L44" s="69"/>
      <c r="M44" s="69"/>
      <c r="N44" s="69"/>
      <c r="O44" s="70">
        <f t="shared" si="0"/>
        <v>0</v>
      </c>
      <c r="P44" s="68">
        <v>500</v>
      </c>
      <c r="Q44" s="68">
        <v>666</v>
      </c>
      <c r="R44" s="69"/>
      <c r="S44" s="70">
        <f t="shared" si="1"/>
        <v>1166</v>
      </c>
      <c r="T44" s="68">
        <v>500</v>
      </c>
      <c r="U44" s="68">
        <v>1500</v>
      </c>
      <c r="V44" s="69"/>
      <c r="W44" s="70">
        <f t="shared" si="2"/>
        <v>2000</v>
      </c>
      <c r="X44" s="68"/>
      <c r="Y44" s="68"/>
      <c r="Z44" s="69"/>
      <c r="AA44" s="70">
        <f t="shared" si="3"/>
        <v>0</v>
      </c>
      <c r="AB44" s="68"/>
      <c r="AC44" s="68"/>
      <c r="AD44" s="68"/>
      <c r="AE44" s="70">
        <f t="shared" si="4"/>
        <v>0</v>
      </c>
      <c r="AF44" s="68"/>
      <c r="AG44" s="68"/>
      <c r="AH44" s="71"/>
      <c r="AI44" s="81">
        <f t="shared" si="5"/>
        <v>0</v>
      </c>
      <c r="AJ44" s="65">
        <f t="shared" ref="AJ44:AL44" si="129">SUM(L44,P44,T44,X44,AB44,AF44)</f>
        <v>1000</v>
      </c>
      <c r="AK44" s="66">
        <f t="shared" si="129"/>
        <v>2166</v>
      </c>
      <c r="AL44" s="66">
        <f t="shared" si="129"/>
        <v>0</v>
      </c>
      <c r="AM44" s="29">
        <f t="shared" si="7"/>
        <v>3166</v>
      </c>
      <c r="AN44" s="67"/>
      <c r="AO44" s="68"/>
      <c r="AP44" s="69"/>
      <c r="AQ44" s="70">
        <f t="shared" si="8"/>
        <v>0</v>
      </c>
      <c r="AR44" s="69"/>
      <c r="AS44" s="69"/>
      <c r="AT44" s="69"/>
      <c r="AU44" s="70">
        <f t="shared" si="9"/>
        <v>0</v>
      </c>
      <c r="AV44" s="69"/>
      <c r="AW44" s="69"/>
      <c r="AX44" s="69"/>
      <c r="AY44" s="70">
        <f t="shared" si="10"/>
        <v>0</v>
      </c>
      <c r="AZ44" s="68">
        <v>1000</v>
      </c>
      <c r="BA44" s="68">
        <v>2166</v>
      </c>
      <c r="BB44" s="68"/>
      <c r="BC44" s="70">
        <f t="shared" si="11"/>
        <v>3166</v>
      </c>
      <c r="BD44" s="69"/>
      <c r="BE44" s="69"/>
      <c r="BF44" s="71"/>
      <c r="BG44" s="72">
        <f t="shared" si="12"/>
        <v>0</v>
      </c>
      <c r="BH44" s="65">
        <f t="shared" ref="BH44:BJ44" si="130">SUM(AN44,AR44,AV44,AZ44,BD44)</f>
        <v>1000</v>
      </c>
      <c r="BI44" s="66">
        <f t="shared" si="130"/>
        <v>2166</v>
      </c>
      <c r="BJ44" s="66">
        <f t="shared" si="130"/>
        <v>0</v>
      </c>
      <c r="BK44" s="67"/>
      <c r="BL44" s="68"/>
      <c r="BM44" s="69"/>
      <c r="BN44" s="70">
        <f t="shared" si="14"/>
        <v>0</v>
      </c>
      <c r="BO44" s="69"/>
      <c r="BP44" s="69"/>
      <c r="BQ44" s="69"/>
      <c r="BR44" s="70">
        <f t="shared" si="15"/>
        <v>0</v>
      </c>
      <c r="BS44" s="69"/>
      <c r="BT44" s="68"/>
      <c r="BU44" s="69"/>
      <c r="BV44" s="70">
        <f t="shared" si="16"/>
        <v>0</v>
      </c>
      <c r="BW44" s="69"/>
      <c r="BX44" s="69"/>
      <c r="BY44" s="69"/>
      <c r="BZ44" s="70">
        <f t="shared" si="17"/>
        <v>0</v>
      </c>
      <c r="CA44" s="69"/>
      <c r="CB44" s="69"/>
      <c r="CC44" s="69"/>
      <c r="CD44" s="70">
        <f t="shared" si="18"/>
        <v>0</v>
      </c>
      <c r="CE44" s="69"/>
      <c r="CF44" s="69"/>
      <c r="CG44" s="69"/>
      <c r="CH44" s="70"/>
      <c r="CI44" s="68"/>
      <c r="CJ44" s="69"/>
      <c r="CK44" s="69"/>
      <c r="CL44" s="70">
        <f t="shared" si="20"/>
        <v>0</v>
      </c>
      <c r="CM44" s="68"/>
      <c r="CN44" s="69"/>
      <c r="CO44" s="69"/>
      <c r="CP44" s="70">
        <f t="shared" si="21"/>
        <v>0</v>
      </c>
      <c r="CQ44" s="68">
        <v>1000</v>
      </c>
      <c r="CR44" s="68">
        <v>2166</v>
      </c>
      <c r="CS44" s="115"/>
      <c r="CT44" s="83">
        <f t="shared" si="22"/>
        <v>3166</v>
      </c>
      <c r="CU44" s="65">
        <f t="shared" ref="CU44:CW44" si="131">SUM(BK44,BO44,BS44,BW44,CA44,CE44,CI44,CM44,CQ44)</f>
        <v>1000</v>
      </c>
      <c r="CV44" s="66">
        <f t="shared" si="131"/>
        <v>2166</v>
      </c>
      <c r="CW44" s="75">
        <f t="shared" si="131"/>
        <v>0</v>
      </c>
      <c r="CX44" s="29">
        <f t="shared" si="73"/>
        <v>3166</v>
      </c>
    </row>
    <row r="45" spans="1:102" ht="15" customHeight="1">
      <c r="A45" s="123"/>
      <c r="B45" s="92">
        <v>27</v>
      </c>
      <c r="C45" s="93" t="s">
        <v>37</v>
      </c>
      <c r="D45" s="33" t="s">
        <v>119</v>
      </c>
      <c r="E45" s="124">
        <v>45931</v>
      </c>
      <c r="F45" s="91" t="s">
        <v>117</v>
      </c>
      <c r="G45" s="93" t="s">
        <v>40</v>
      </c>
      <c r="H45" s="93" t="s">
        <v>40</v>
      </c>
      <c r="I45" s="93" t="s">
        <v>45</v>
      </c>
      <c r="J45" s="125" t="s">
        <v>46</v>
      </c>
      <c r="K45" s="95">
        <v>309</v>
      </c>
      <c r="L45" s="102"/>
      <c r="M45" s="102"/>
      <c r="N45" s="96"/>
      <c r="O45" s="97">
        <f t="shared" si="0"/>
        <v>0</v>
      </c>
      <c r="P45" s="102"/>
      <c r="Q45" s="102"/>
      <c r="R45" s="96"/>
      <c r="S45" s="97">
        <f t="shared" si="1"/>
        <v>0</v>
      </c>
      <c r="T45" s="102"/>
      <c r="U45" s="102"/>
      <c r="V45" s="96"/>
      <c r="W45" s="97">
        <f t="shared" si="2"/>
        <v>0</v>
      </c>
      <c r="X45" s="98">
        <v>75</v>
      </c>
      <c r="Y45" s="98">
        <v>25</v>
      </c>
      <c r="Z45" s="96"/>
      <c r="AA45" s="97">
        <f t="shared" si="3"/>
        <v>100</v>
      </c>
      <c r="AB45" s="98">
        <v>155</v>
      </c>
      <c r="AC45" s="98">
        <v>54</v>
      </c>
      <c r="AD45" s="102"/>
      <c r="AE45" s="97">
        <f t="shared" si="4"/>
        <v>209</v>
      </c>
      <c r="AF45" s="102"/>
      <c r="AG45" s="102"/>
      <c r="AH45" s="99"/>
      <c r="AI45" s="100">
        <f t="shared" si="5"/>
        <v>0</v>
      </c>
      <c r="AJ45" s="45">
        <f t="shared" ref="AJ45:AL45" si="132">SUM(L45,P45,T45,X45,AB45,AF45)</f>
        <v>230</v>
      </c>
      <c r="AK45" s="46">
        <f t="shared" si="132"/>
        <v>79</v>
      </c>
      <c r="AL45" s="46">
        <f t="shared" si="132"/>
        <v>0</v>
      </c>
      <c r="AM45" s="47">
        <f t="shared" si="7"/>
        <v>309</v>
      </c>
      <c r="AN45" s="104"/>
      <c r="AO45" s="102"/>
      <c r="AP45" s="96"/>
      <c r="AQ45" s="97">
        <f t="shared" si="8"/>
        <v>0</v>
      </c>
      <c r="AR45" s="96"/>
      <c r="AS45" s="96"/>
      <c r="AT45" s="96"/>
      <c r="AU45" s="97">
        <f t="shared" si="9"/>
        <v>0</v>
      </c>
      <c r="AV45" s="96"/>
      <c r="AW45" s="96"/>
      <c r="AX45" s="96"/>
      <c r="AY45" s="97">
        <f t="shared" si="10"/>
        <v>0</v>
      </c>
      <c r="AZ45" s="98">
        <v>230</v>
      </c>
      <c r="BA45" s="98">
        <v>79</v>
      </c>
      <c r="BB45" s="102"/>
      <c r="BC45" s="97">
        <f t="shared" si="11"/>
        <v>309</v>
      </c>
      <c r="BD45" s="96"/>
      <c r="BE45" s="96"/>
      <c r="BF45" s="99"/>
      <c r="BG45" s="103">
        <f t="shared" si="12"/>
        <v>0</v>
      </c>
      <c r="BH45" s="45">
        <f t="shared" ref="BH45:BJ45" si="133">SUM(AN45,AR45,AV45,AZ45,BD45)</f>
        <v>230</v>
      </c>
      <c r="BI45" s="46">
        <f t="shared" si="133"/>
        <v>79</v>
      </c>
      <c r="BJ45" s="46">
        <f t="shared" si="133"/>
        <v>0</v>
      </c>
      <c r="BK45" s="104"/>
      <c r="BL45" s="102"/>
      <c r="BM45" s="96"/>
      <c r="BN45" s="97">
        <f t="shared" si="14"/>
        <v>0</v>
      </c>
      <c r="BO45" s="96"/>
      <c r="BP45" s="96"/>
      <c r="BQ45" s="96"/>
      <c r="BR45" s="97">
        <f t="shared" si="15"/>
        <v>0</v>
      </c>
      <c r="BS45" s="96"/>
      <c r="BT45" s="102"/>
      <c r="BU45" s="96"/>
      <c r="BV45" s="97">
        <f t="shared" si="16"/>
        <v>0</v>
      </c>
      <c r="BW45" s="96"/>
      <c r="BX45" s="96"/>
      <c r="BY45" s="96"/>
      <c r="BZ45" s="97">
        <f t="shared" si="17"/>
        <v>0</v>
      </c>
      <c r="CA45" s="96"/>
      <c r="CB45" s="96"/>
      <c r="CC45" s="96"/>
      <c r="CD45" s="97">
        <f t="shared" si="18"/>
        <v>0</v>
      </c>
      <c r="CE45" s="96"/>
      <c r="CF45" s="96"/>
      <c r="CG45" s="96"/>
      <c r="CH45" s="97">
        <f t="shared" ref="CH45:CH100" si="134">SUM(CE45:CG45)</f>
        <v>0</v>
      </c>
      <c r="CI45" s="102"/>
      <c r="CJ45" s="96"/>
      <c r="CK45" s="96"/>
      <c r="CL45" s="97">
        <f t="shared" si="20"/>
        <v>0</v>
      </c>
      <c r="CM45" s="102"/>
      <c r="CN45" s="96"/>
      <c r="CO45" s="96"/>
      <c r="CP45" s="97">
        <f t="shared" si="21"/>
        <v>0</v>
      </c>
      <c r="CQ45" s="98">
        <v>230</v>
      </c>
      <c r="CR45" s="98">
        <v>79</v>
      </c>
      <c r="CS45" s="126"/>
      <c r="CT45" s="105">
        <f t="shared" si="22"/>
        <v>309</v>
      </c>
      <c r="CU45" s="45">
        <f t="shared" ref="CU45:CW45" si="135">SUM(BK45,BO45,BS45,BW45,CA45,CE45,CI45,CM45,CQ45)</f>
        <v>230</v>
      </c>
      <c r="CV45" s="46">
        <f t="shared" si="135"/>
        <v>79</v>
      </c>
      <c r="CW45" s="52">
        <f t="shared" si="135"/>
        <v>0</v>
      </c>
      <c r="CX45" s="47">
        <f t="shared" si="73"/>
        <v>309</v>
      </c>
    </row>
    <row r="46" spans="1:102" ht="15" customHeight="1">
      <c r="A46" s="123"/>
      <c r="B46" s="92">
        <v>24</v>
      </c>
      <c r="C46" s="31" t="s">
        <v>37</v>
      </c>
      <c r="D46" s="33" t="s">
        <v>120</v>
      </c>
      <c r="E46" s="90">
        <v>45932</v>
      </c>
      <c r="F46" s="91" t="s">
        <v>117</v>
      </c>
      <c r="G46" s="93" t="s">
        <v>40</v>
      </c>
      <c r="H46" s="93" t="s">
        <v>121</v>
      </c>
      <c r="I46" s="93" t="s">
        <v>122</v>
      </c>
      <c r="J46" s="125" t="s">
        <v>42</v>
      </c>
      <c r="K46" s="95">
        <v>39</v>
      </c>
      <c r="L46" s="127">
        <v>4</v>
      </c>
      <c r="M46" s="127">
        <v>8</v>
      </c>
      <c r="N46" s="96"/>
      <c r="O46" s="97">
        <f t="shared" si="0"/>
        <v>12</v>
      </c>
      <c r="P46" s="127">
        <v>12</v>
      </c>
      <c r="Q46" s="127">
        <v>15</v>
      </c>
      <c r="R46" s="96"/>
      <c r="S46" s="97">
        <f t="shared" si="1"/>
        <v>27</v>
      </c>
      <c r="T46" s="102"/>
      <c r="U46" s="102"/>
      <c r="V46" s="96"/>
      <c r="W46" s="97">
        <f t="shared" si="2"/>
        <v>0</v>
      </c>
      <c r="X46" s="98"/>
      <c r="Y46" s="98"/>
      <c r="Z46" s="96"/>
      <c r="AA46" s="97">
        <f t="shared" si="3"/>
        <v>0</v>
      </c>
      <c r="AB46" s="98"/>
      <c r="AC46" s="98"/>
      <c r="AD46" s="102"/>
      <c r="AE46" s="97">
        <f t="shared" si="4"/>
        <v>0</v>
      </c>
      <c r="AF46" s="102"/>
      <c r="AG46" s="102"/>
      <c r="AH46" s="99"/>
      <c r="AI46" s="100">
        <f t="shared" si="5"/>
        <v>0</v>
      </c>
      <c r="AJ46" s="45">
        <f t="shared" ref="AJ46:AL46" si="136">SUM(L46,P46,T46,X46,AB46,AF46)</f>
        <v>16</v>
      </c>
      <c r="AK46" s="46">
        <f t="shared" si="136"/>
        <v>23</v>
      </c>
      <c r="AL46" s="46">
        <f t="shared" si="136"/>
        <v>0</v>
      </c>
      <c r="AM46" s="47">
        <f t="shared" si="7"/>
        <v>39</v>
      </c>
      <c r="AN46" s="104"/>
      <c r="AO46" s="102"/>
      <c r="AP46" s="96"/>
      <c r="AQ46" s="97">
        <f t="shared" si="8"/>
        <v>0</v>
      </c>
      <c r="AR46" s="96"/>
      <c r="AS46" s="96"/>
      <c r="AT46" s="96"/>
      <c r="AU46" s="97">
        <f t="shared" si="9"/>
        <v>0</v>
      </c>
      <c r="AV46" s="96"/>
      <c r="AW46" s="96"/>
      <c r="AX46" s="96"/>
      <c r="AY46" s="97">
        <f t="shared" si="10"/>
        <v>0</v>
      </c>
      <c r="AZ46" s="128">
        <v>16</v>
      </c>
      <c r="BA46" s="128">
        <v>23</v>
      </c>
      <c r="BB46" s="102"/>
      <c r="BC46" s="97">
        <f t="shared" si="11"/>
        <v>39</v>
      </c>
      <c r="BD46" s="96"/>
      <c r="BE46" s="96"/>
      <c r="BF46" s="99"/>
      <c r="BG46" s="103">
        <f t="shared" si="12"/>
        <v>0</v>
      </c>
      <c r="BH46" s="45">
        <f t="shared" ref="BH46:BJ46" si="137">SUM(AN46,AR46,AV46,AZ46,BD46)</f>
        <v>16</v>
      </c>
      <c r="BI46" s="46">
        <f t="shared" si="137"/>
        <v>23</v>
      </c>
      <c r="BJ46" s="46">
        <f t="shared" si="137"/>
        <v>0</v>
      </c>
      <c r="BK46" s="104"/>
      <c r="BL46" s="102"/>
      <c r="BM46" s="96"/>
      <c r="BN46" s="97">
        <f t="shared" si="14"/>
        <v>0</v>
      </c>
      <c r="BO46" s="96"/>
      <c r="BP46" s="96"/>
      <c r="BQ46" s="96"/>
      <c r="BR46" s="97">
        <f t="shared" si="15"/>
        <v>0</v>
      </c>
      <c r="BS46" s="96"/>
      <c r="BT46" s="102"/>
      <c r="BU46" s="96"/>
      <c r="BV46" s="97">
        <f t="shared" si="16"/>
        <v>0</v>
      </c>
      <c r="BW46" s="96"/>
      <c r="BX46" s="96"/>
      <c r="BY46" s="96"/>
      <c r="BZ46" s="97">
        <f t="shared" si="17"/>
        <v>0</v>
      </c>
      <c r="CA46" s="96"/>
      <c r="CB46" s="96"/>
      <c r="CC46" s="96"/>
      <c r="CD46" s="97">
        <f t="shared" si="18"/>
        <v>0</v>
      </c>
      <c r="CE46" s="96"/>
      <c r="CF46" s="96"/>
      <c r="CG46" s="96"/>
      <c r="CH46" s="97">
        <f t="shared" si="134"/>
        <v>0</v>
      </c>
      <c r="CI46" s="102"/>
      <c r="CJ46" s="96"/>
      <c r="CK46" s="96"/>
      <c r="CL46" s="97">
        <f t="shared" si="20"/>
        <v>0</v>
      </c>
      <c r="CM46" s="102"/>
      <c r="CN46" s="96"/>
      <c r="CO46" s="96"/>
      <c r="CP46" s="97">
        <f t="shared" si="21"/>
        <v>0</v>
      </c>
      <c r="CQ46" s="128">
        <v>16</v>
      </c>
      <c r="CR46" s="128">
        <v>23</v>
      </c>
      <c r="CS46" s="126"/>
      <c r="CT46" s="105">
        <f t="shared" si="22"/>
        <v>39</v>
      </c>
      <c r="CU46" s="45">
        <f t="shared" ref="CU46:CW46" si="138">SUM(BK46,BO46,BS46,BW46,CA46,CE46,CI46,CM46,CQ46)</f>
        <v>16</v>
      </c>
      <c r="CV46" s="46">
        <f t="shared" si="138"/>
        <v>23</v>
      </c>
      <c r="CW46" s="52">
        <f t="shared" si="138"/>
        <v>0</v>
      </c>
      <c r="CX46" s="47">
        <f t="shared" si="73"/>
        <v>39</v>
      </c>
    </row>
    <row r="47" spans="1:102" ht="15" customHeight="1">
      <c r="A47" s="123"/>
      <c r="B47" s="92">
        <v>24</v>
      </c>
      <c r="C47" s="31" t="s">
        <v>37</v>
      </c>
      <c r="D47" s="33" t="s">
        <v>120</v>
      </c>
      <c r="E47" s="90">
        <v>45932</v>
      </c>
      <c r="F47" s="91" t="s">
        <v>117</v>
      </c>
      <c r="G47" s="93" t="s">
        <v>40</v>
      </c>
      <c r="H47" s="93" t="s">
        <v>121</v>
      </c>
      <c r="I47" s="93" t="s">
        <v>122</v>
      </c>
      <c r="J47" s="125" t="s">
        <v>42</v>
      </c>
      <c r="K47" s="129">
        <v>242</v>
      </c>
      <c r="L47" s="127"/>
      <c r="M47" s="127"/>
      <c r="N47" s="96"/>
      <c r="O47" s="97">
        <f t="shared" si="0"/>
        <v>0</v>
      </c>
      <c r="P47" s="127">
        <v>119</v>
      </c>
      <c r="Q47" s="127">
        <v>123</v>
      </c>
      <c r="R47" s="96"/>
      <c r="S47" s="97">
        <f t="shared" si="1"/>
        <v>242</v>
      </c>
      <c r="T47" s="102"/>
      <c r="U47" s="102"/>
      <c r="V47" s="96"/>
      <c r="W47" s="97">
        <f t="shared" si="2"/>
        <v>0</v>
      </c>
      <c r="X47" s="98"/>
      <c r="Y47" s="98"/>
      <c r="Z47" s="96"/>
      <c r="AA47" s="97">
        <f t="shared" si="3"/>
        <v>0</v>
      </c>
      <c r="AB47" s="98"/>
      <c r="AC47" s="98"/>
      <c r="AD47" s="102"/>
      <c r="AE47" s="97">
        <f t="shared" si="4"/>
        <v>0</v>
      </c>
      <c r="AF47" s="102"/>
      <c r="AG47" s="102"/>
      <c r="AH47" s="99"/>
      <c r="AI47" s="100">
        <f t="shared" si="5"/>
        <v>0</v>
      </c>
      <c r="AJ47" s="45">
        <f t="shared" ref="AJ47:AL47" si="139">SUM(L47,P47,T47,X47,AB47,AF47)</f>
        <v>119</v>
      </c>
      <c r="AK47" s="46">
        <f t="shared" si="139"/>
        <v>123</v>
      </c>
      <c r="AL47" s="46">
        <f t="shared" si="139"/>
        <v>0</v>
      </c>
      <c r="AM47" s="47">
        <f t="shared" si="7"/>
        <v>242</v>
      </c>
      <c r="AN47" s="104"/>
      <c r="AO47" s="102"/>
      <c r="AP47" s="96"/>
      <c r="AQ47" s="97">
        <f t="shared" si="8"/>
        <v>0</v>
      </c>
      <c r="AR47" s="96"/>
      <c r="AS47" s="96"/>
      <c r="AT47" s="96"/>
      <c r="AU47" s="97">
        <f t="shared" si="9"/>
        <v>0</v>
      </c>
      <c r="AV47" s="96"/>
      <c r="AW47" s="96"/>
      <c r="AX47" s="96"/>
      <c r="AY47" s="97">
        <f t="shared" si="10"/>
        <v>0</v>
      </c>
      <c r="AZ47" s="128">
        <v>119</v>
      </c>
      <c r="BA47" s="128">
        <v>123</v>
      </c>
      <c r="BB47" s="102"/>
      <c r="BC47" s="97">
        <f t="shared" si="11"/>
        <v>242</v>
      </c>
      <c r="BD47" s="96"/>
      <c r="BE47" s="96"/>
      <c r="BF47" s="99"/>
      <c r="BG47" s="103">
        <f t="shared" si="12"/>
        <v>0</v>
      </c>
      <c r="BH47" s="45">
        <f t="shared" ref="BH47:BJ47" si="140">SUM(AN47,AR47,AV47,AZ47,BD47)</f>
        <v>119</v>
      </c>
      <c r="BI47" s="46">
        <f t="shared" si="140"/>
        <v>123</v>
      </c>
      <c r="BJ47" s="46">
        <f t="shared" si="140"/>
        <v>0</v>
      </c>
      <c r="BK47" s="104"/>
      <c r="BL47" s="102"/>
      <c r="BM47" s="96"/>
      <c r="BN47" s="97">
        <f t="shared" si="14"/>
        <v>0</v>
      </c>
      <c r="BO47" s="96"/>
      <c r="BP47" s="96"/>
      <c r="BQ47" s="96"/>
      <c r="BR47" s="97">
        <f t="shared" si="15"/>
        <v>0</v>
      </c>
      <c r="BS47" s="96"/>
      <c r="BT47" s="102"/>
      <c r="BU47" s="96"/>
      <c r="BV47" s="97">
        <f t="shared" si="16"/>
        <v>0</v>
      </c>
      <c r="BW47" s="96"/>
      <c r="BX47" s="96"/>
      <c r="BY47" s="96"/>
      <c r="BZ47" s="97">
        <f t="shared" si="17"/>
        <v>0</v>
      </c>
      <c r="CA47" s="96"/>
      <c r="CB47" s="96"/>
      <c r="CC47" s="96"/>
      <c r="CD47" s="97">
        <f t="shared" si="18"/>
        <v>0</v>
      </c>
      <c r="CE47" s="96"/>
      <c r="CF47" s="96"/>
      <c r="CG47" s="96"/>
      <c r="CH47" s="97">
        <f t="shared" si="134"/>
        <v>0</v>
      </c>
      <c r="CI47" s="102"/>
      <c r="CJ47" s="96"/>
      <c r="CK47" s="96"/>
      <c r="CL47" s="97">
        <f t="shared" si="20"/>
        <v>0</v>
      </c>
      <c r="CM47" s="102"/>
      <c r="CN47" s="96"/>
      <c r="CO47" s="96"/>
      <c r="CP47" s="97">
        <f t="shared" si="21"/>
        <v>0</v>
      </c>
      <c r="CQ47" s="128">
        <v>119</v>
      </c>
      <c r="CR47" s="128">
        <v>123</v>
      </c>
      <c r="CS47" s="126"/>
      <c r="CT47" s="105">
        <f t="shared" si="22"/>
        <v>242</v>
      </c>
      <c r="CU47" s="45">
        <f t="shared" ref="CU47:CW47" si="141">SUM(BK47,BO47,BS47,BW47,CA47,CE47,CI47,CM47,CQ47)</f>
        <v>119</v>
      </c>
      <c r="CV47" s="46">
        <f t="shared" si="141"/>
        <v>123</v>
      </c>
      <c r="CW47" s="52">
        <f t="shared" si="141"/>
        <v>0</v>
      </c>
      <c r="CX47" s="47">
        <f t="shared" si="73"/>
        <v>242</v>
      </c>
    </row>
    <row r="48" spans="1:102" ht="15" customHeight="1">
      <c r="A48" s="123"/>
      <c r="B48" s="92">
        <v>22</v>
      </c>
      <c r="C48" s="31" t="s">
        <v>37</v>
      </c>
      <c r="D48" s="33" t="s">
        <v>123</v>
      </c>
      <c r="E48" s="90">
        <v>45932</v>
      </c>
      <c r="F48" s="91" t="s">
        <v>117</v>
      </c>
      <c r="G48" s="93" t="s">
        <v>79</v>
      </c>
      <c r="H48" s="93" t="s">
        <v>79</v>
      </c>
      <c r="I48" s="93" t="s">
        <v>124</v>
      </c>
      <c r="J48" s="125" t="s">
        <v>42</v>
      </c>
      <c r="K48" s="95">
        <v>409</v>
      </c>
      <c r="L48" s="102"/>
      <c r="M48" s="102"/>
      <c r="N48" s="96"/>
      <c r="O48" s="97">
        <f t="shared" si="0"/>
        <v>0</v>
      </c>
      <c r="P48" s="102"/>
      <c r="Q48" s="102"/>
      <c r="R48" s="96"/>
      <c r="S48" s="97">
        <f t="shared" si="1"/>
        <v>0</v>
      </c>
      <c r="T48" s="98">
        <v>205</v>
      </c>
      <c r="U48" s="98">
        <v>182</v>
      </c>
      <c r="V48" s="96"/>
      <c r="W48" s="97">
        <f t="shared" si="2"/>
        <v>387</v>
      </c>
      <c r="X48" s="102"/>
      <c r="Y48" s="102"/>
      <c r="Z48" s="96"/>
      <c r="AA48" s="97">
        <f t="shared" si="3"/>
        <v>0</v>
      </c>
      <c r="AB48" s="98">
        <v>13</v>
      </c>
      <c r="AC48" s="98">
        <v>9</v>
      </c>
      <c r="AD48" s="102"/>
      <c r="AE48" s="97">
        <f t="shared" si="4"/>
        <v>22</v>
      </c>
      <c r="AF48" s="102"/>
      <c r="AG48" s="102"/>
      <c r="AH48" s="99"/>
      <c r="AI48" s="100">
        <f t="shared" si="5"/>
        <v>0</v>
      </c>
      <c r="AJ48" s="45">
        <f t="shared" ref="AJ48:AL48" si="142">SUM(L48,P48,T48,X48,AB48,AF48)</f>
        <v>218</v>
      </c>
      <c r="AK48" s="46">
        <f t="shared" si="142"/>
        <v>191</v>
      </c>
      <c r="AL48" s="46">
        <f t="shared" si="142"/>
        <v>0</v>
      </c>
      <c r="AM48" s="47">
        <f t="shared" si="7"/>
        <v>409</v>
      </c>
      <c r="AN48" s="104"/>
      <c r="AO48" s="102"/>
      <c r="AP48" s="96"/>
      <c r="AQ48" s="97">
        <f t="shared" si="8"/>
        <v>0</v>
      </c>
      <c r="AR48" s="96"/>
      <c r="AS48" s="96"/>
      <c r="AT48" s="96"/>
      <c r="AU48" s="97">
        <f t="shared" si="9"/>
        <v>0</v>
      </c>
      <c r="AV48" s="96"/>
      <c r="AW48" s="96"/>
      <c r="AX48" s="96"/>
      <c r="AY48" s="97">
        <f t="shared" si="10"/>
        <v>0</v>
      </c>
      <c r="AZ48" s="98">
        <v>218</v>
      </c>
      <c r="BA48" s="98">
        <v>191</v>
      </c>
      <c r="BB48" s="102"/>
      <c r="BC48" s="97">
        <f t="shared" si="11"/>
        <v>409</v>
      </c>
      <c r="BD48" s="96"/>
      <c r="BE48" s="96"/>
      <c r="BF48" s="99"/>
      <c r="BG48" s="103">
        <f t="shared" si="12"/>
        <v>0</v>
      </c>
      <c r="BH48" s="45">
        <f t="shared" ref="BH48:BJ48" si="143">SUM(AN48,AR48,AV48,AZ48,BD48)</f>
        <v>218</v>
      </c>
      <c r="BI48" s="46">
        <f t="shared" si="143"/>
        <v>191</v>
      </c>
      <c r="BJ48" s="46">
        <f t="shared" si="143"/>
        <v>0</v>
      </c>
      <c r="BK48" s="104"/>
      <c r="BL48" s="102"/>
      <c r="BM48" s="96"/>
      <c r="BN48" s="97">
        <f t="shared" si="14"/>
        <v>0</v>
      </c>
      <c r="BO48" s="96"/>
      <c r="BP48" s="96"/>
      <c r="BQ48" s="96"/>
      <c r="BR48" s="97">
        <f t="shared" si="15"/>
        <v>0</v>
      </c>
      <c r="BS48" s="96"/>
      <c r="BT48" s="102"/>
      <c r="BU48" s="96"/>
      <c r="BV48" s="97">
        <f t="shared" si="16"/>
        <v>0</v>
      </c>
      <c r="BW48" s="130">
        <v>1</v>
      </c>
      <c r="BX48" s="130">
        <v>2</v>
      </c>
      <c r="BY48" s="96"/>
      <c r="BZ48" s="97">
        <f t="shared" si="17"/>
        <v>3</v>
      </c>
      <c r="CA48" s="96"/>
      <c r="CB48" s="96"/>
      <c r="CC48" s="96"/>
      <c r="CD48" s="97">
        <f t="shared" si="18"/>
        <v>0</v>
      </c>
      <c r="CE48" s="96"/>
      <c r="CF48" s="96"/>
      <c r="CG48" s="96"/>
      <c r="CH48" s="97">
        <f t="shared" si="134"/>
        <v>0</v>
      </c>
      <c r="CI48" s="102"/>
      <c r="CJ48" s="96"/>
      <c r="CK48" s="96"/>
      <c r="CL48" s="97">
        <f t="shared" si="20"/>
        <v>0</v>
      </c>
      <c r="CM48" s="102"/>
      <c r="CN48" s="96"/>
      <c r="CO48" s="96"/>
      <c r="CP48" s="97">
        <f t="shared" si="21"/>
        <v>0</v>
      </c>
      <c r="CQ48" s="98">
        <v>217</v>
      </c>
      <c r="CR48" s="98">
        <v>189</v>
      </c>
      <c r="CS48" s="126"/>
      <c r="CT48" s="105">
        <f t="shared" si="22"/>
        <v>406</v>
      </c>
      <c r="CU48" s="45">
        <f t="shared" ref="CU48:CW48" si="144">SUM(BK48,BO48,BS48,BW48,CA48,CE48,CI48,CM48,CQ48)</f>
        <v>218</v>
      </c>
      <c r="CV48" s="46">
        <f t="shared" si="144"/>
        <v>191</v>
      </c>
      <c r="CW48" s="52">
        <f t="shared" si="144"/>
        <v>0</v>
      </c>
      <c r="CX48" s="47">
        <f t="shared" si="73"/>
        <v>409</v>
      </c>
    </row>
    <row r="49" spans="1:102" ht="15.75" customHeight="1">
      <c r="A49" s="1"/>
      <c r="B49" s="57">
        <v>20</v>
      </c>
      <c r="C49" s="57" t="s">
        <v>59</v>
      </c>
      <c r="D49" s="55" t="s">
        <v>125</v>
      </c>
      <c r="E49" s="56">
        <v>45933</v>
      </c>
      <c r="F49" s="53" t="s">
        <v>117</v>
      </c>
      <c r="G49" s="57" t="s">
        <v>40</v>
      </c>
      <c r="H49" s="57" t="s">
        <v>40</v>
      </c>
      <c r="I49" s="54" t="s">
        <v>69</v>
      </c>
      <c r="J49" s="58" t="s">
        <v>46</v>
      </c>
      <c r="K49" s="88">
        <v>9</v>
      </c>
      <c r="L49" s="60"/>
      <c r="M49" s="60"/>
      <c r="N49" s="60"/>
      <c r="O49" s="61">
        <f t="shared" si="0"/>
        <v>0</v>
      </c>
      <c r="P49" s="60"/>
      <c r="Q49" s="60"/>
      <c r="R49" s="60"/>
      <c r="S49" s="61">
        <f t="shared" si="1"/>
        <v>0</v>
      </c>
      <c r="T49" s="60"/>
      <c r="U49" s="60"/>
      <c r="V49" s="60"/>
      <c r="W49" s="61">
        <f t="shared" si="2"/>
        <v>0</v>
      </c>
      <c r="X49" s="62"/>
      <c r="Y49" s="62"/>
      <c r="Z49" s="60"/>
      <c r="AA49" s="61">
        <f t="shared" si="3"/>
        <v>0</v>
      </c>
      <c r="AB49" s="62">
        <v>7</v>
      </c>
      <c r="AC49" s="62">
        <v>1</v>
      </c>
      <c r="AD49" s="60"/>
      <c r="AE49" s="61">
        <f t="shared" si="4"/>
        <v>8</v>
      </c>
      <c r="AF49" s="62">
        <v>1</v>
      </c>
      <c r="AG49" s="60"/>
      <c r="AH49" s="63"/>
      <c r="AI49" s="64">
        <f t="shared" si="5"/>
        <v>1</v>
      </c>
      <c r="AJ49" s="65">
        <f t="shared" ref="AJ49:AL49" si="145">SUM(L49,P49,T49,X49,AB49,AF49)</f>
        <v>8</v>
      </c>
      <c r="AK49" s="66">
        <f t="shared" si="145"/>
        <v>1</v>
      </c>
      <c r="AL49" s="66">
        <f t="shared" si="145"/>
        <v>0</v>
      </c>
      <c r="AM49" s="29">
        <f t="shared" si="7"/>
        <v>9</v>
      </c>
      <c r="AN49" s="87"/>
      <c r="AO49" s="60"/>
      <c r="AP49" s="60"/>
      <c r="AQ49" s="61">
        <f t="shared" si="8"/>
        <v>0</v>
      </c>
      <c r="AR49" s="60"/>
      <c r="AS49" s="60"/>
      <c r="AT49" s="60"/>
      <c r="AU49" s="61">
        <f t="shared" si="9"/>
        <v>0</v>
      </c>
      <c r="AV49" s="60"/>
      <c r="AW49" s="60"/>
      <c r="AX49" s="60"/>
      <c r="AY49" s="61">
        <f t="shared" si="10"/>
        <v>0</v>
      </c>
      <c r="AZ49" s="62">
        <v>7</v>
      </c>
      <c r="BA49" s="60">
        <v>2</v>
      </c>
      <c r="BB49" s="60"/>
      <c r="BC49" s="61">
        <f t="shared" si="11"/>
        <v>9</v>
      </c>
      <c r="BD49" s="60"/>
      <c r="BE49" s="60"/>
      <c r="BF49" s="63"/>
      <c r="BG49" s="84">
        <f t="shared" si="12"/>
        <v>0</v>
      </c>
      <c r="BH49" s="65">
        <f t="shared" ref="BH49:BJ49" si="146">SUM(AN49,AR49,AV49,AZ49,BD49)</f>
        <v>7</v>
      </c>
      <c r="BI49" s="66">
        <f t="shared" si="146"/>
        <v>2</v>
      </c>
      <c r="BJ49" s="66">
        <f t="shared" si="146"/>
        <v>0</v>
      </c>
      <c r="BK49" s="87"/>
      <c r="BL49" s="60"/>
      <c r="BM49" s="60"/>
      <c r="BN49" s="61">
        <f t="shared" si="14"/>
        <v>0</v>
      </c>
      <c r="BO49" s="60"/>
      <c r="BP49" s="60"/>
      <c r="BQ49" s="60"/>
      <c r="BR49" s="61">
        <f t="shared" si="15"/>
        <v>0</v>
      </c>
      <c r="BS49" s="60"/>
      <c r="BT49" s="60"/>
      <c r="BU49" s="60"/>
      <c r="BV49" s="61">
        <f t="shared" si="16"/>
        <v>0</v>
      </c>
      <c r="BW49" s="60"/>
      <c r="BX49" s="60"/>
      <c r="BY49" s="60"/>
      <c r="BZ49" s="61">
        <f t="shared" si="17"/>
        <v>0</v>
      </c>
      <c r="CA49" s="60"/>
      <c r="CB49" s="60"/>
      <c r="CC49" s="60"/>
      <c r="CD49" s="61">
        <f t="shared" si="18"/>
        <v>0</v>
      </c>
      <c r="CE49" s="60"/>
      <c r="CF49" s="60"/>
      <c r="CG49" s="60"/>
      <c r="CH49" s="61">
        <f t="shared" si="134"/>
        <v>0</v>
      </c>
      <c r="CI49" s="60"/>
      <c r="CJ49" s="60"/>
      <c r="CK49" s="60"/>
      <c r="CL49" s="61">
        <f t="shared" si="20"/>
        <v>0</v>
      </c>
      <c r="CM49" s="60"/>
      <c r="CN49" s="60"/>
      <c r="CO49" s="60"/>
      <c r="CP49" s="61">
        <f t="shared" si="21"/>
        <v>0</v>
      </c>
      <c r="CQ49" s="62">
        <v>7</v>
      </c>
      <c r="CR49" s="60">
        <v>2</v>
      </c>
      <c r="CS49" s="63"/>
      <c r="CT49" s="74">
        <f t="shared" si="22"/>
        <v>9</v>
      </c>
      <c r="CU49" s="65">
        <f t="shared" ref="CU49:CW49" si="147">SUM(BK49,BO49,BS49,BW49,CA49,CE49,CI49,CM49,CQ49)</f>
        <v>7</v>
      </c>
      <c r="CV49" s="66">
        <f t="shared" si="147"/>
        <v>2</v>
      </c>
      <c r="CW49" s="75">
        <f t="shared" si="147"/>
        <v>0</v>
      </c>
      <c r="CX49" s="29">
        <f t="shared" si="73"/>
        <v>9</v>
      </c>
    </row>
    <row r="50" spans="1:102" ht="15.75" customHeight="1">
      <c r="B50" s="131">
        <v>21</v>
      </c>
      <c r="C50" s="54" t="s">
        <v>51</v>
      </c>
      <c r="D50" s="55" t="s">
        <v>126</v>
      </c>
      <c r="E50" s="56">
        <v>45938</v>
      </c>
      <c r="F50" s="53" t="s">
        <v>117</v>
      </c>
      <c r="G50" s="57" t="s">
        <v>40</v>
      </c>
      <c r="H50" s="57" t="s">
        <v>40</v>
      </c>
      <c r="I50" s="54" t="s">
        <v>127</v>
      </c>
      <c r="J50" s="58" t="s">
        <v>46</v>
      </c>
      <c r="K50" s="88">
        <v>10</v>
      </c>
      <c r="L50" s="60"/>
      <c r="M50" s="60"/>
      <c r="N50" s="60"/>
      <c r="O50" s="61">
        <f t="shared" si="0"/>
        <v>0</v>
      </c>
      <c r="P50" s="60"/>
      <c r="Q50" s="60"/>
      <c r="R50" s="60"/>
      <c r="S50" s="61">
        <f t="shared" si="1"/>
        <v>0</v>
      </c>
      <c r="T50" s="60"/>
      <c r="U50" s="60"/>
      <c r="V50" s="60"/>
      <c r="W50" s="61">
        <f t="shared" si="2"/>
        <v>0</v>
      </c>
      <c r="X50" s="62">
        <v>3</v>
      </c>
      <c r="Y50" s="60"/>
      <c r="Z50" s="60"/>
      <c r="AA50" s="61">
        <f t="shared" si="3"/>
        <v>3</v>
      </c>
      <c r="AB50" s="62">
        <v>4</v>
      </c>
      <c r="AC50" s="62">
        <v>2</v>
      </c>
      <c r="AD50" s="60"/>
      <c r="AE50" s="61">
        <f t="shared" si="4"/>
        <v>6</v>
      </c>
      <c r="AF50" s="62">
        <v>1</v>
      </c>
      <c r="AG50" s="60"/>
      <c r="AH50" s="63"/>
      <c r="AI50" s="64">
        <f t="shared" si="5"/>
        <v>1</v>
      </c>
      <c r="AJ50" s="65">
        <f t="shared" ref="AJ50:AL50" si="148">SUM(L50,P50,T50,X50,AB50,AF50)</f>
        <v>8</v>
      </c>
      <c r="AK50" s="66">
        <f t="shared" si="148"/>
        <v>2</v>
      </c>
      <c r="AL50" s="66">
        <f t="shared" si="148"/>
        <v>0</v>
      </c>
      <c r="AM50" s="29">
        <f t="shared" si="7"/>
        <v>10</v>
      </c>
      <c r="AN50" s="87"/>
      <c r="AO50" s="60"/>
      <c r="AP50" s="60"/>
      <c r="AQ50" s="61">
        <f t="shared" si="8"/>
        <v>0</v>
      </c>
      <c r="AR50" s="60"/>
      <c r="AS50" s="60"/>
      <c r="AT50" s="60"/>
      <c r="AU50" s="61">
        <f t="shared" si="9"/>
        <v>0</v>
      </c>
      <c r="AV50" s="60"/>
      <c r="AW50" s="60"/>
      <c r="AX50" s="60"/>
      <c r="AY50" s="61">
        <f t="shared" si="10"/>
        <v>0</v>
      </c>
      <c r="AZ50" s="62">
        <v>8</v>
      </c>
      <c r="BA50" s="62">
        <v>2</v>
      </c>
      <c r="BB50" s="60"/>
      <c r="BC50" s="61">
        <f t="shared" si="11"/>
        <v>10</v>
      </c>
      <c r="BD50" s="60"/>
      <c r="BE50" s="60"/>
      <c r="BF50" s="63"/>
      <c r="BG50" s="84">
        <f t="shared" si="12"/>
        <v>0</v>
      </c>
      <c r="BH50" s="65">
        <f t="shared" ref="BH50:BJ50" si="149">SUM(AN50,AR50,AV50,AZ50,BD50)</f>
        <v>8</v>
      </c>
      <c r="BI50" s="66">
        <f t="shared" si="149"/>
        <v>2</v>
      </c>
      <c r="BJ50" s="66">
        <f t="shared" si="149"/>
        <v>0</v>
      </c>
      <c r="BK50" s="73">
        <v>1</v>
      </c>
      <c r="BL50" s="60"/>
      <c r="BM50" s="60"/>
      <c r="BN50" s="61">
        <f t="shared" si="14"/>
        <v>1</v>
      </c>
      <c r="BO50" s="60"/>
      <c r="BP50" s="60"/>
      <c r="BQ50" s="60"/>
      <c r="BR50" s="61">
        <f t="shared" si="15"/>
        <v>0</v>
      </c>
      <c r="BS50" s="60"/>
      <c r="BT50" s="60"/>
      <c r="BU50" s="60"/>
      <c r="BV50" s="61">
        <f t="shared" si="16"/>
        <v>0</v>
      </c>
      <c r="BW50" s="60"/>
      <c r="BX50" s="60"/>
      <c r="BY50" s="60"/>
      <c r="BZ50" s="61">
        <f t="shared" si="17"/>
        <v>0</v>
      </c>
      <c r="CA50" s="60"/>
      <c r="CB50" s="60"/>
      <c r="CC50" s="60"/>
      <c r="CD50" s="61">
        <f t="shared" si="18"/>
        <v>0</v>
      </c>
      <c r="CE50" s="60"/>
      <c r="CF50" s="60"/>
      <c r="CG50" s="60"/>
      <c r="CH50" s="61">
        <f t="shared" si="134"/>
        <v>0</v>
      </c>
      <c r="CI50" s="60"/>
      <c r="CJ50" s="60"/>
      <c r="CK50" s="60"/>
      <c r="CL50" s="61">
        <f t="shared" si="20"/>
        <v>0</v>
      </c>
      <c r="CM50" s="60"/>
      <c r="CN50" s="60"/>
      <c r="CO50" s="60"/>
      <c r="CP50" s="61">
        <f t="shared" si="21"/>
        <v>0</v>
      </c>
      <c r="CQ50" s="62">
        <v>7</v>
      </c>
      <c r="CR50" s="62">
        <v>2</v>
      </c>
      <c r="CS50" s="63"/>
      <c r="CT50" s="74">
        <f t="shared" si="22"/>
        <v>9</v>
      </c>
      <c r="CU50" s="65">
        <f t="shared" ref="CU50:CW50" si="150">SUM(BK50,BO50,BS50,BW50,CA50,CE50,CI50,CM50,CQ50)</f>
        <v>8</v>
      </c>
      <c r="CV50" s="66">
        <f t="shared" si="150"/>
        <v>2</v>
      </c>
      <c r="CW50" s="75">
        <f t="shared" si="150"/>
        <v>0</v>
      </c>
      <c r="CX50" s="29">
        <f t="shared" si="73"/>
        <v>10</v>
      </c>
    </row>
    <row r="51" spans="1:102" ht="15.75" customHeight="1">
      <c r="A51" s="89"/>
      <c r="B51" s="92">
        <v>24</v>
      </c>
      <c r="C51" s="31" t="s">
        <v>59</v>
      </c>
      <c r="D51" s="33" t="s">
        <v>128</v>
      </c>
      <c r="E51" s="90">
        <v>45943</v>
      </c>
      <c r="F51" s="91" t="s">
        <v>117</v>
      </c>
      <c r="G51" s="93" t="s">
        <v>40</v>
      </c>
      <c r="H51" s="93" t="s">
        <v>40</v>
      </c>
      <c r="I51" s="93" t="s">
        <v>55</v>
      </c>
      <c r="J51" s="94" t="s">
        <v>46</v>
      </c>
      <c r="K51" s="95">
        <v>5</v>
      </c>
      <c r="L51" s="96"/>
      <c r="M51" s="96"/>
      <c r="N51" s="96"/>
      <c r="O51" s="97">
        <f t="shared" si="0"/>
        <v>0</v>
      </c>
      <c r="P51" s="96"/>
      <c r="Q51" s="96"/>
      <c r="R51" s="96"/>
      <c r="S51" s="97">
        <f t="shared" si="1"/>
        <v>0</v>
      </c>
      <c r="T51" s="96"/>
      <c r="U51" s="96"/>
      <c r="V51" s="96"/>
      <c r="W51" s="97">
        <f t="shared" si="2"/>
        <v>0</v>
      </c>
      <c r="X51" s="98">
        <v>1</v>
      </c>
      <c r="Y51" s="130">
        <v>1</v>
      </c>
      <c r="Z51" s="96"/>
      <c r="AA51" s="97">
        <f t="shared" si="3"/>
        <v>2</v>
      </c>
      <c r="AB51" s="98">
        <v>3</v>
      </c>
      <c r="AC51" s="102"/>
      <c r="AD51" s="96"/>
      <c r="AE51" s="97">
        <f t="shared" si="4"/>
        <v>3</v>
      </c>
      <c r="AF51" s="102"/>
      <c r="AG51" s="96"/>
      <c r="AH51" s="99"/>
      <c r="AI51" s="100">
        <f t="shared" si="5"/>
        <v>0</v>
      </c>
      <c r="AJ51" s="45">
        <f t="shared" ref="AJ51:AL51" si="151">SUM(L51,P51,T51,X51,AB51,AF51)</f>
        <v>4</v>
      </c>
      <c r="AK51" s="46">
        <f t="shared" si="151"/>
        <v>1</v>
      </c>
      <c r="AL51" s="46">
        <f t="shared" si="151"/>
        <v>0</v>
      </c>
      <c r="AM51" s="47">
        <f t="shared" si="7"/>
        <v>5</v>
      </c>
      <c r="AN51" s="104"/>
      <c r="AO51" s="102"/>
      <c r="AP51" s="96"/>
      <c r="AQ51" s="97">
        <f t="shared" si="8"/>
        <v>0</v>
      </c>
      <c r="AR51" s="96"/>
      <c r="AS51" s="96"/>
      <c r="AT51" s="96"/>
      <c r="AU51" s="97">
        <f t="shared" si="9"/>
        <v>0</v>
      </c>
      <c r="AV51" s="96"/>
      <c r="AW51" s="96"/>
      <c r="AX51" s="96"/>
      <c r="AY51" s="97">
        <f t="shared" si="10"/>
        <v>0</v>
      </c>
      <c r="AZ51" s="98">
        <v>4</v>
      </c>
      <c r="BA51" s="98">
        <v>1</v>
      </c>
      <c r="BB51" s="96"/>
      <c r="BC51" s="97">
        <f t="shared" si="11"/>
        <v>5</v>
      </c>
      <c r="BD51" s="96"/>
      <c r="BE51" s="96"/>
      <c r="BF51" s="99"/>
      <c r="BG51" s="103">
        <f t="shared" si="12"/>
        <v>0</v>
      </c>
      <c r="BH51" s="45">
        <f t="shared" ref="BH51:BJ51" si="152">SUM(AN51,AR51,AV51,AZ51,BD51)</f>
        <v>4</v>
      </c>
      <c r="BI51" s="46">
        <f t="shared" si="152"/>
        <v>1</v>
      </c>
      <c r="BJ51" s="46">
        <f t="shared" si="152"/>
        <v>0</v>
      </c>
      <c r="BK51" s="132"/>
      <c r="BL51" s="96"/>
      <c r="BM51" s="96"/>
      <c r="BN51" s="97">
        <f t="shared" si="14"/>
        <v>0</v>
      </c>
      <c r="BO51" s="96"/>
      <c r="BP51" s="96"/>
      <c r="BQ51" s="96"/>
      <c r="BR51" s="97">
        <f t="shared" si="15"/>
        <v>0</v>
      </c>
      <c r="BS51" s="96"/>
      <c r="BT51" s="96"/>
      <c r="BU51" s="96"/>
      <c r="BV51" s="97">
        <f t="shared" si="16"/>
        <v>0</v>
      </c>
      <c r="BW51" s="96"/>
      <c r="BX51" s="96"/>
      <c r="BY51" s="96"/>
      <c r="BZ51" s="97">
        <f t="shared" si="17"/>
        <v>0</v>
      </c>
      <c r="CA51" s="96"/>
      <c r="CB51" s="96"/>
      <c r="CC51" s="96"/>
      <c r="CD51" s="97">
        <f t="shared" si="18"/>
        <v>0</v>
      </c>
      <c r="CE51" s="96"/>
      <c r="CF51" s="96"/>
      <c r="CG51" s="96"/>
      <c r="CH51" s="97">
        <f t="shared" si="134"/>
        <v>0</v>
      </c>
      <c r="CI51" s="96"/>
      <c r="CJ51" s="102"/>
      <c r="CK51" s="96"/>
      <c r="CL51" s="97">
        <f t="shared" si="20"/>
        <v>0</v>
      </c>
      <c r="CM51" s="96"/>
      <c r="CN51" s="96"/>
      <c r="CO51" s="96"/>
      <c r="CP51" s="97">
        <f t="shared" si="21"/>
        <v>0</v>
      </c>
      <c r="CQ51" s="98">
        <v>4</v>
      </c>
      <c r="CR51" s="98">
        <v>1</v>
      </c>
      <c r="CS51" s="99"/>
      <c r="CT51" s="105">
        <f t="shared" si="22"/>
        <v>5</v>
      </c>
      <c r="CU51" s="45">
        <f t="shared" ref="CU51:CW51" si="153">SUM(BK51,BO51,BS51,BW51,CA51,CE51,CI51,CM51,CQ51)</f>
        <v>4</v>
      </c>
      <c r="CV51" s="46">
        <f t="shared" si="153"/>
        <v>1</v>
      </c>
      <c r="CW51" s="52">
        <f t="shared" si="153"/>
        <v>0</v>
      </c>
      <c r="CX51" s="47">
        <f t="shared" si="73"/>
        <v>5</v>
      </c>
    </row>
    <row r="52" spans="1:102" ht="15.75" customHeight="1">
      <c r="A52" s="89"/>
      <c r="B52" s="92">
        <v>22</v>
      </c>
      <c r="C52" s="31" t="s">
        <v>37</v>
      </c>
      <c r="D52" s="33" t="s">
        <v>123</v>
      </c>
      <c r="E52" s="133">
        <v>45944</v>
      </c>
      <c r="F52" s="91" t="s">
        <v>117</v>
      </c>
      <c r="G52" s="93" t="s">
        <v>79</v>
      </c>
      <c r="H52" s="93" t="s">
        <v>79</v>
      </c>
      <c r="I52" s="93" t="s">
        <v>124</v>
      </c>
      <c r="J52" s="94" t="s">
        <v>42</v>
      </c>
      <c r="K52" s="95">
        <v>409</v>
      </c>
      <c r="L52" s="96"/>
      <c r="M52" s="96"/>
      <c r="N52" s="96"/>
      <c r="O52" s="97">
        <f t="shared" si="0"/>
        <v>0</v>
      </c>
      <c r="P52" s="96"/>
      <c r="Q52" s="96"/>
      <c r="R52" s="96"/>
      <c r="S52" s="97">
        <f t="shared" si="1"/>
        <v>0</v>
      </c>
      <c r="T52" s="130">
        <v>205</v>
      </c>
      <c r="U52" s="130">
        <v>182</v>
      </c>
      <c r="V52" s="96"/>
      <c r="W52" s="97">
        <f t="shared" si="2"/>
        <v>387</v>
      </c>
      <c r="X52" s="102"/>
      <c r="Y52" s="96"/>
      <c r="Z52" s="96"/>
      <c r="AA52" s="97">
        <f t="shared" si="3"/>
        <v>0</v>
      </c>
      <c r="AB52" s="98">
        <v>13</v>
      </c>
      <c r="AC52" s="98">
        <v>9</v>
      </c>
      <c r="AD52" s="96"/>
      <c r="AE52" s="97">
        <f t="shared" si="4"/>
        <v>22</v>
      </c>
      <c r="AF52" s="102"/>
      <c r="AG52" s="96"/>
      <c r="AH52" s="99"/>
      <c r="AI52" s="100">
        <f t="shared" si="5"/>
        <v>0</v>
      </c>
      <c r="AJ52" s="45">
        <f t="shared" ref="AJ52:AL52" si="154">SUM(L52,P52,T52,X52,AB52,AF52)</f>
        <v>218</v>
      </c>
      <c r="AK52" s="46">
        <f t="shared" si="154"/>
        <v>191</v>
      </c>
      <c r="AL52" s="46">
        <f t="shared" si="154"/>
        <v>0</v>
      </c>
      <c r="AM52" s="47">
        <f t="shared" si="7"/>
        <v>409</v>
      </c>
      <c r="AN52" s="104"/>
      <c r="AO52" s="102"/>
      <c r="AP52" s="96"/>
      <c r="AQ52" s="97">
        <f t="shared" si="8"/>
        <v>0</v>
      </c>
      <c r="AR52" s="96"/>
      <c r="AS52" s="96"/>
      <c r="AT52" s="96"/>
      <c r="AU52" s="97">
        <f t="shared" si="9"/>
        <v>0</v>
      </c>
      <c r="AV52" s="96"/>
      <c r="AW52" s="96"/>
      <c r="AX52" s="96"/>
      <c r="AY52" s="97">
        <f t="shared" si="10"/>
        <v>0</v>
      </c>
      <c r="AZ52" s="98">
        <v>218</v>
      </c>
      <c r="BA52" s="98">
        <v>191</v>
      </c>
      <c r="BB52" s="96"/>
      <c r="BC52" s="97">
        <f t="shared" si="11"/>
        <v>409</v>
      </c>
      <c r="BD52" s="96"/>
      <c r="BE52" s="96"/>
      <c r="BF52" s="99"/>
      <c r="BG52" s="103">
        <f t="shared" si="12"/>
        <v>0</v>
      </c>
      <c r="BH52" s="45">
        <f t="shared" ref="BH52:BJ52" si="155">SUM(AN52,AR52,AV52,AZ52,BD52)</f>
        <v>218</v>
      </c>
      <c r="BI52" s="46">
        <f t="shared" si="155"/>
        <v>191</v>
      </c>
      <c r="BJ52" s="46">
        <f t="shared" si="155"/>
        <v>0</v>
      </c>
      <c r="BK52" s="132"/>
      <c r="BL52" s="96"/>
      <c r="BM52" s="96"/>
      <c r="BN52" s="97">
        <f t="shared" si="14"/>
        <v>0</v>
      </c>
      <c r="BO52" s="96"/>
      <c r="BP52" s="96"/>
      <c r="BQ52" s="96"/>
      <c r="BR52" s="97">
        <f t="shared" si="15"/>
        <v>0</v>
      </c>
      <c r="BS52" s="96"/>
      <c r="BT52" s="96"/>
      <c r="BU52" s="96"/>
      <c r="BV52" s="97">
        <f t="shared" si="16"/>
        <v>0</v>
      </c>
      <c r="BW52" s="130">
        <v>1</v>
      </c>
      <c r="BX52" s="130">
        <v>2</v>
      </c>
      <c r="BY52" s="96"/>
      <c r="BZ52" s="97">
        <f t="shared" si="17"/>
        <v>3</v>
      </c>
      <c r="CA52" s="96"/>
      <c r="CB52" s="96"/>
      <c r="CC52" s="96"/>
      <c r="CD52" s="97">
        <f t="shared" si="18"/>
        <v>0</v>
      </c>
      <c r="CE52" s="96"/>
      <c r="CF52" s="96"/>
      <c r="CG52" s="96"/>
      <c r="CH52" s="97">
        <f t="shared" si="134"/>
        <v>0</v>
      </c>
      <c r="CI52" s="96"/>
      <c r="CJ52" s="102"/>
      <c r="CK52" s="96"/>
      <c r="CL52" s="97">
        <f t="shared" si="20"/>
        <v>0</v>
      </c>
      <c r="CM52" s="96"/>
      <c r="CN52" s="96"/>
      <c r="CO52" s="96"/>
      <c r="CP52" s="97">
        <f t="shared" si="21"/>
        <v>0</v>
      </c>
      <c r="CQ52" s="98">
        <v>217</v>
      </c>
      <c r="CR52" s="98">
        <v>189</v>
      </c>
      <c r="CS52" s="99"/>
      <c r="CT52" s="105">
        <f t="shared" si="22"/>
        <v>406</v>
      </c>
      <c r="CU52" s="45">
        <f t="shared" ref="CU52:CW52" si="156">SUM(BK52,BO52,BS52,BW52,CA52,CE52,CI52,CM52,CQ52)</f>
        <v>218</v>
      </c>
      <c r="CV52" s="46">
        <f t="shared" si="156"/>
        <v>191</v>
      </c>
      <c r="CW52" s="52">
        <f t="shared" si="156"/>
        <v>0</v>
      </c>
      <c r="CX52" s="47">
        <f t="shared" si="73"/>
        <v>409</v>
      </c>
    </row>
    <row r="53" spans="1:102" ht="15.75" customHeight="1">
      <c r="A53" s="89"/>
      <c r="B53" s="92">
        <v>24</v>
      </c>
      <c r="C53" s="31" t="s">
        <v>59</v>
      </c>
      <c r="D53" s="33" t="s">
        <v>129</v>
      </c>
      <c r="E53" s="90">
        <v>45945</v>
      </c>
      <c r="F53" s="91" t="s">
        <v>117</v>
      </c>
      <c r="G53" s="93" t="s">
        <v>40</v>
      </c>
      <c r="H53" s="93" t="s">
        <v>40</v>
      </c>
      <c r="I53" s="93" t="s">
        <v>55</v>
      </c>
      <c r="J53" s="94" t="s">
        <v>46</v>
      </c>
      <c r="K53" s="95">
        <v>8</v>
      </c>
      <c r="L53" s="96"/>
      <c r="M53" s="96"/>
      <c r="N53" s="96"/>
      <c r="O53" s="97">
        <f t="shared" si="0"/>
        <v>0</v>
      </c>
      <c r="P53" s="96"/>
      <c r="Q53" s="96"/>
      <c r="R53" s="96"/>
      <c r="S53" s="97">
        <f t="shared" si="1"/>
        <v>0</v>
      </c>
      <c r="T53" s="96"/>
      <c r="U53" s="96"/>
      <c r="V53" s="96"/>
      <c r="W53" s="97">
        <f t="shared" si="2"/>
        <v>0</v>
      </c>
      <c r="X53" s="102"/>
      <c r="Y53" s="96"/>
      <c r="Z53" s="96"/>
      <c r="AA53" s="97">
        <f t="shared" si="3"/>
        <v>0</v>
      </c>
      <c r="AB53" s="98">
        <v>8</v>
      </c>
      <c r="AC53" s="102"/>
      <c r="AD53" s="96"/>
      <c r="AE53" s="97">
        <f t="shared" si="4"/>
        <v>8</v>
      </c>
      <c r="AF53" s="102"/>
      <c r="AG53" s="96"/>
      <c r="AH53" s="99"/>
      <c r="AI53" s="100">
        <f t="shared" si="5"/>
        <v>0</v>
      </c>
      <c r="AJ53" s="45">
        <f t="shared" ref="AJ53:AL53" si="157">SUM(L53,P53,T53,X53,AB53,AF53)</f>
        <v>8</v>
      </c>
      <c r="AK53" s="46">
        <f t="shared" si="157"/>
        <v>0</v>
      </c>
      <c r="AL53" s="46">
        <f t="shared" si="157"/>
        <v>0</v>
      </c>
      <c r="AM53" s="47">
        <f t="shared" si="7"/>
        <v>8</v>
      </c>
      <c r="AN53" s="104"/>
      <c r="AO53" s="102"/>
      <c r="AP53" s="96"/>
      <c r="AQ53" s="97">
        <f t="shared" si="8"/>
        <v>0</v>
      </c>
      <c r="AR53" s="96"/>
      <c r="AS53" s="96"/>
      <c r="AT53" s="96"/>
      <c r="AU53" s="97">
        <f t="shared" si="9"/>
        <v>0</v>
      </c>
      <c r="AV53" s="96"/>
      <c r="AW53" s="96"/>
      <c r="AX53" s="96"/>
      <c r="AY53" s="97">
        <f t="shared" si="10"/>
        <v>0</v>
      </c>
      <c r="AZ53" s="98">
        <v>8</v>
      </c>
      <c r="BA53" s="102"/>
      <c r="BB53" s="96"/>
      <c r="BC53" s="97">
        <f t="shared" si="11"/>
        <v>8</v>
      </c>
      <c r="BD53" s="96"/>
      <c r="BE53" s="96"/>
      <c r="BF53" s="99"/>
      <c r="BG53" s="103">
        <f t="shared" si="12"/>
        <v>0</v>
      </c>
      <c r="BH53" s="45">
        <f t="shared" ref="BH53:BJ53" si="158">SUM(AN53,AR53,AV53,AZ53,BD53)</f>
        <v>8</v>
      </c>
      <c r="BI53" s="46">
        <f t="shared" si="158"/>
        <v>0</v>
      </c>
      <c r="BJ53" s="46">
        <f t="shared" si="158"/>
        <v>0</v>
      </c>
      <c r="BK53" s="132"/>
      <c r="BL53" s="96"/>
      <c r="BM53" s="96"/>
      <c r="BN53" s="97">
        <f t="shared" si="14"/>
        <v>0</v>
      </c>
      <c r="BO53" s="96"/>
      <c r="BP53" s="96"/>
      <c r="BQ53" s="96"/>
      <c r="BR53" s="97">
        <f t="shared" si="15"/>
        <v>0</v>
      </c>
      <c r="BS53" s="96"/>
      <c r="BT53" s="96"/>
      <c r="BU53" s="96"/>
      <c r="BV53" s="97">
        <f t="shared" si="16"/>
        <v>0</v>
      </c>
      <c r="BW53" s="96"/>
      <c r="BX53" s="96"/>
      <c r="BY53" s="96"/>
      <c r="BZ53" s="97">
        <f t="shared" si="17"/>
        <v>0</v>
      </c>
      <c r="CA53" s="96"/>
      <c r="CB53" s="96"/>
      <c r="CC53" s="96"/>
      <c r="CD53" s="97">
        <f t="shared" si="18"/>
        <v>0</v>
      </c>
      <c r="CE53" s="96"/>
      <c r="CF53" s="96"/>
      <c r="CG53" s="96"/>
      <c r="CH53" s="97">
        <f t="shared" si="134"/>
        <v>0</v>
      </c>
      <c r="CI53" s="96"/>
      <c r="CJ53" s="102"/>
      <c r="CK53" s="96"/>
      <c r="CL53" s="97">
        <f t="shared" si="20"/>
        <v>0</v>
      </c>
      <c r="CM53" s="96"/>
      <c r="CN53" s="96"/>
      <c r="CO53" s="96"/>
      <c r="CP53" s="97">
        <f t="shared" si="21"/>
        <v>0</v>
      </c>
      <c r="CQ53" s="98">
        <v>8</v>
      </c>
      <c r="CR53" s="102"/>
      <c r="CS53" s="99"/>
      <c r="CT53" s="105">
        <f t="shared" si="22"/>
        <v>8</v>
      </c>
      <c r="CU53" s="45">
        <f t="shared" ref="CU53:CW53" si="159">SUM(BK53,BO53,BS53,BW53,CA53,CE53,CI53,CM53,CQ53)</f>
        <v>8</v>
      </c>
      <c r="CV53" s="46">
        <f t="shared" si="159"/>
        <v>0</v>
      </c>
      <c r="CW53" s="52">
        <f t="shared" si="159"/>
        <v>0</v>
      </c>
      <c r="CX53" s="47">
        <f t="shared" si="73"/>
        <v>8</v>
      </c>
    </row>
    <row r="54" spans="1:102" ht="15.75" customHeight="1">
      <c r="A54" s="89"/>
      <c r="B54" s="92">
        <v>31</v>
      </c>
      <c r="C54" s="31" t="s">
        <v>37</v>
      </c>
      <c r="D54" s="33" t="s">
        <v>130</v>
      </c>
      <c r="E54" s="90">
        <v>45945</v>
      </c>
      <c r="F54" s="91" t="s">
        <v>117</v>
      </c>
      <c r="G54" s="93" t="s">
        <v>40</v>
      </c>
      <c r="H54" s="93" t="s">
        <v>40</v>
      </c>
      <c r="I54" s="93" t="s">
        <v>131</v>
      </c>
      <c r="J54" s="94" t="s">
        <v>42</v>
      </c>
      <c r="K54" s="95">
        <v>400</v>
      </c>
      <c r="L54" s="96"/>
      <c r="M54" s="96"/>
      <c r="N54" s="96"/>
      <c r="O54" s="97">
        <f t="shared" si="0"/>
        <v>0</v>
      </c>
      <c r="P54" s="96"/>
      <c r="Q54" s="96"/>
      <c r="R54" s="96"/>
      <c r="S54" s="97">
        <f t="shared" si="1"/>
        <v>0</v>
      </c>
      <c r="T54" s="130">
        <v>200</v>
      </c>
      <c r="U54" s="130">
        <v>200</v>
      </c>
      <c r="V54" s="96"/>
      <c r="W54" s="97">
        <f t="shared" si="2"/>
        <v>400</v>
      </c>
      <c r="X54" s="102"/>
      <c r="Y54" s="96"/>
      <c r="Z54" s="96"/>
      <c r="AA54" s="97">
        <f t="shared" si="3"/>
        <v>0</v>
      </c>
      <c r="AB54" s="102"/>
      <c r="AC54" s="102"/>
      <c r="AD54" s="96"/>
      <c r="AE54" s="97">
        <f t="shared" si="4"/>
        <v>0</v>
      </c>
      <c r="AF54" s="102"/>
      <c r="AG54" s="96"/>
      <c r="AH54" s="99"/>
      <c r="AI54" s="100">
        <f t="shared" si="5"/>
        <v>0</v>
      </c>
      <c r="AJ54" s="45">
        <f t="shared" ref="AJ54:AL54" si="160">SUM(L54,P54,T54,X54,AB54,AF54)</f>
        <v>200</v>
      </c>
      <c r="AK54" s="46">
        <f t="shared" si="160"/>
        <v>200</v>
      </c>
      <c r="AL54" s="46">
        <f t="shared" si="160"/>
        <v>0</v>
      </c>
      <c r="AM54" s="47">
        <f t="shared" si="7"/>
        <v>400</v>
      </c>
      <c r="AN54" s="104"/>
      <c r="AO54" s="102"/>
      <c r="AP54" s="96"/>
      <c r="AQ54" s="97">
        <f t="shared" si="8"/>
        <v>0</v>
      </c>
      <c r="AR54" s="96"/>
      <c r="AS54" s="96"/>
      <c r="AT54" s="96"/>
      <c r="AU54" s="97">
        <f t="shared" si="9"/>
        <v>0</v>
      </c>
      <c r="AV54" s="96"/>
      <c r="AW54" s="96"/>
      <c r="AX54" s="96"/>
      <c r="AY54" s="97">
        <f t="shared" si="10"/>
        <v>0</v>
      </c>
      <c r="AZ54" s="98">
        <v>200</v>
      </c>
      <c r="BA54" s="98">
        <v>200</v>
      </c>
      <c r="BB54" s="96"/>
      <c r="BC54" s="97">
        <f t="shared" si="11"/>
        <v>400</v>
      </c>
      <c r="BD54" s="96"/>
      <c r="BE54" s="96"/>
      <c r="BF54" s="99"/>
      <c r="BG54" s="103">
        <f t="shared" si="12"/>
        <v>0</v>
      </c>
      <c r="BH54" s="45">
        <f t="shared" ref="BH54:BJ54" si="161">SUM(AN54,AR54,AV54,AZ54,BD54)</f>
        <v>200</v>
      </c>
      <c r="BI54" s="46">
        <f t="shared" si="161"/>
        <v>200</v>
      </c>
      <c r="BJ54" s="46">
        <f t="shared" si="161"/>
        <v>0</v>
      </c>
      <c r="BK54" s="132"/>
      <c r="BL54" s="130">
        <v>1</v>
      </c>
      <c r="BM54" s="96"/>
      <c r="BN54" s="97">
        <f t="shared" si="14"/>
        <v>1</v>
      </c>
      <c r="BO54" s="130">
        <v>1</v>
      </c>
      <c r="BP54" s="130">
        <v>2</v>
      </c>
      <c r="BQ54" s="96"/>
      <c r="BR54" s="97">
        <f t="shared" si="15"/>
        <v>3</v>
      </c>
      <c r="BS54" s="96"/>
      <c r="BT54" s="96"/>
      <c r="BU54" s="96"/>
      <c r="BV54" s="97">
        <f t="shared" si="16"/>
        <v>0</v>
      </c>
      <c r="BW54" s="96"/>
      <c r="BX54" s="130">
        <v>1</v>
      </c>
      <c r="BY54" s="96"/>
      <c r="BZ54" s="97">
        <f t="shared" si="17"/>
        <v>1</v>
      </c>
      <c r="CA54" s="96"/>
      <c r="CB54" s="96"/>
      <c r="CC54" s="96"/>
      <c r="CD54" s="97">
        <f t="shared" si="18"/>
        <v>0</v>
      </c>
      <c r="CE54" s="96"/>
      <c r="CF54" s="96"/>
      <c r="CG54" s="96"/>
      <c r="CH54" s="97">
        <f t="shared" si="134"/>
        <v>0</v>
      </c>
      <c r="CI54" s="96"/>
      <c r="CJ54" s="102"/>
      <c r="CK54" s="96"/>
      <c r="CL54" s="97">
        <f t="shared" si="20"/>
        <v>0</v>
      </c>
      <c r="CM54" s="96"/>
      <c r="CN54" s="96"/>
      <c r="CO54" s="96"/>
      <c r="CP54" s="97">
        <f t="shared" si="21"/>
        <v>0</v>
      </c>
      <c r="CQ54" s="98">
        <v>198</v>
      </c>
      <c r="CR54" s="98">
        <v>197</v>
      </c>
      <c r="CS54" s="99"/>
      <c r="CT54" s="105">
        <f t="shared" si="22"/>
        <v>395</v>
      </c>
      <c r="CU54" s="45">
        <f t="shared" ref="CU54:CW54" si="162">SUM(BK54,BO54,BS54,BW54,CA54,CE54,CI54,CM54,CQ54)</f>
        <v>199</v>
      </c>
      <c r="CV54" s="46">
        <f t="shared" si="162"/>
        <v>201</v>
      </c>
      <c r="CW54" s="52">
        <f t="shared" si="162"/>
        <v>0</v>
      </c>
      <c r="CX54" s="47">
        <f t="shared" si="73"/>
        <v>400</v>
      </c>
    </row>
    <row r="55" spans="1:102" ht="15.75" customHeight="1">
      <c r="B55" s="57">
        <v>23</v>
      </c>
      <c r="C55" s="57" t="s">
        <v>43</v>
      </c>
      <c r="D55" s="55" t="s">
        <v>132</v>
      </c>
      <c r="E55" s="56">
        <v>45947</v>
      </c>
      <c r="F55" s="53" t="s">
        <v>117</v>
      </c>
      <c r="G55" s="54" t="s">
        <v>133</v>
      </c>
      <c r="H55" s="54" t="s">
        <v>134</v>
      </c>
      <c r="I55" s="54" t="s">
        <v>135</v>
      </c>
      <c r="J55" s="58" t="s">
        <v>46</v>
      </c>
      <c r="K55" s="88">
        <v>33</v>
      </c>
      <c r="L55" s="60"/>
      <c r="M55" s="60"/>
      <c r="N55" s="60"/>
      <c r="O55" s="61">
        <f t="shared" si="0"/>
        <v>0</v>
      </c>
      <c r="P55" s="60"/>
      <c r="Q55" s="60"/>
      <c r="R55" s="60"/>
      <c r="S55" s="61">
        <f t="shared" si="1"/>
        <v>0</v>
      </c>
      <c r="T55" s="60"/>
      <c r="U55" s="60"/>
      <c r="V55" s="60"/>
      <c r="W55" s="61">
        <f t="shared" si="2"/>
        <v>0</v>
      </c>
      <c r="X55" s="62">
        <v>4</v>
      </c>
      <c r="Y55" s="60"/>
      <c r="Z55" s="60"/>
      <c r="AA55" s="61">
        <f t="shared" si="3"/>
        <v>4</v>
      </c>
      <c r="AB55" s="62">
        <v>16</v>
      </c>
      <c r="AC55" s="62">
        <v>9</v>
      </c>
      <c r="AD55" s="60"/>
      <c r="AE55" s="61">
        <f t="shared" si="4"/>
        <v>25</v>
      </c>
      <c r="AF55" s="62">
        <v>4</v>
      </c>
      <c r="AG55" s="60"/>
      <c r="AH55" s="63"/>
      <c r="AI55" s="64">
        <f t="shared" si="5"/>
        <v>4</v>
      </c>
      <c r="AJ55" s="65">
        <f t="shared" ref="AJ55:AL55" si="163">SUM(L55,P55,T55,X55,AB55,AF55)</f>
        <v>24</v>
      </c>
      <c r="AK55" s="66">
        <f t="shared" si="163"/>
        <v>9</v>
      </c>
      <c r="AL55" s="66">
        <f t="shared" si="163"/>
        <v>0</v>
      </c>
      <c r="AM55" s="29">
        <f t="shared" si="7"/>
        <v>33</v>
      </c>
      <c r="AN55" s="73">
        <v>3</v>
      </c>
      <c r="AO55" s="62">
        <v>1</v>
      </c>
      <c r="AP55" s="60"/>
      <c r="AQ55" s="61">
        <f t="shared" si="8"/>
        <v>4</v>
      </c>
      <c r="AR55" s="60"/>
      <c r="AS55" s="60"/>
      <c r="AT55" s="60"/>
      <c r="AU55" s="61">
        <f t="shared" si="9"/>
        <v>0</v>
      </c>
      <c r="AV55" s="60"/>
      <c r="AW55" s="60"/>
      <c r="AX55" s="60"/>
      <c r="AY55" s="61">
        <f t="shared" si="10"/>
        <v>0</v>
      </c>
      <c r="AZ55" s="62">
        <v>21</v>
      </c>
      <c r="BA55" s="62">
        <v>8</v>
      </c>
      <c r="BB55" s="60"/>
      <c r="BC55" s="61">
        <f t="shared" si="11"/>
        <v>29</v>
      </c>
      <c r="BD55" s="60"/>
      <c r="BE55" s="60"/>
      <c r="BF55" s="63"/>
      <c r="BG55" s="84">
        <f t="shared" si="12"/>
        <v>0</v>
      </c>
      <c r="BH55" s="65">
        <f t="shared" ref="BH55:BJ55" si="164">SUM(AN55,AR55,AV55,AZ55,BD55)</f>
        <v>24</v>
      </c>
      <c r="BI55" s="66">
        <f t="shared" si="164"/>
        <v>9</v>
      </c>
      <c r="BJ55" s="66">
        <f t="shared" si="164"/>
        <v>0</v>
      </c>
      <c r="BK55" s="87">
        <v>1</v>
      </c>
      <c r="BL55" s="60"/>
      <c r="BM55" s="60"/>
      <c r="BN55" s="61">
        <f t="shared" si="14"/>
        <v>1</v>
      </c>
      <c r="BO55" s="60"/>
      <c r="BP55" s="60"/>
      <c r="BQ55" s="60"/>
      <c r="BR55" s="61">
        <f t="shared" si="15"/>
        <v>0</v>
      </c>
      <c r="BS55" s="60"/>
      <c r="BT55" s="60"/>
      <c r="BU55" s="60"/>
      <c r="BV55" s="61">
        <f t="shared" si="16"/>
        <v>0</v>
      </c>
      <c r="BW55" s="60"/>
      <c r="BX55" s="60"/>
      <c r="BY55" s="60"/>
      <c r="BZ55" s="61">
        <f t="shared" si="17"/>
        <v>0</v>
      </c>
      <c r="CA55" s="60"/>
      <c r="CB55" s="60"/>
      <c r="CC55" s="60"/>
      <c r="CD55" s="61">
        <f t="shared" si="18"/>
        <v>0</v>
      </c>
      <c r="CE55" s="60"/>
      <c r="CF55" s="60"/>
      <c r="CG55" s="60"/>
      <c r="CH55" s="61">
        <f t="shared" si="134"/>
        <v>0</v>
      </c>
      <c r="CI55" s="60"/>
      <c r="CJ55" s="62">
        <v>1</v>
      </c>
      <c r="CK55" s="60"/>
      <c r="CL55" s="61">
        <f t="shared" si="20"/>
        <v>1</v>
      </c>
      <c r="CM55" s="60"/>
      <c r="CN55" s="60"/>
      <c r="CO55" s="60"/>
      <c r="CP55" s="61">
        <f t="shared" si="21"/>
        <v>0</v>
      </c>
      <c r="CQ55" s="62">
        <v>23</v>
      </c>
      <c r="CR55" s="62">
        <v>8</v>
      </c>
      <c r="CS55" s="63"/>
      <c r="CT55" s="74">
        <f t="shared" si="22"/>
        <v>31</v>
      </c>
      <c r="CU55" s="65">
        <f t="shared" ref="CU55:CW55" si="165">SUM(BK55,BO55,BS55,BW55,CA55,CE55,CI55,CM55,CQ55)</f>
        <v>24</v>
      </c>
      <c r="CV55" s="66">
        <f t="shared" si="165"/>
        <v>9</v>
      </c>
      <c r="CW55" s="75">
        <f t="shared" si="165"/>
        <v>0</v>
      </c>
      <c r="CX55" s="29">
        <f t="shared" si="73"/>
        <v>33</v>
      </c>
    </row>
    <row r="56" spans="1:102" ht="15.75" customHeight="1">
      <c r="B56" s="57">
        <v>24</v>
      </c>
      <c r="C56" s="54" t="s">
        <v>51</v>
      </c>
      <c r="D56" s="55" t="s">
        <v>136</v>
      </c>
      <c r="E56" s="56">
        <v>45947</v>
      </c>
      <c r="F56" s="53" t="s">
        <v>117</v>
      </c>
      <c r="G56" s="54" t="s">
        <v>40</v>
      </c>
      <c r="H56" s="54" t="s">
        <v>40</v>
      </c>
      <c r="I56" s="54" t="s">
        <v>45</v>
      </c>
      <c r="J56" s="134" t="s">
        <v>46</v>
      </c>
      <c r="K56" s="88">
        <v>49</v>
      </c>
      <c r="L56" s="60"/>
      <c r="M56" s="60"/>
      <c r="N56" s="60"/>
      <c r="O56" s="61">
        <f t="shared" si="0"/>
        <v>0</v>
      </c>
      <c r="P56" s="60"/>
      <c r="Q56" s="60"/>
      <c r="R56" s="60"/>
      <c r="S56" s="61">
        <f t="shared" si="1"/>
        <v>0</v>
      </c>
      <c r="T56" s="60"/>
      <c r="U56" s="60"/>
      <c r="V56" s="60"/>
      <c r="W56" s="61">
        <f t="shared" si="2"/>
        <v>0</v>
      </c>
      <c r="X56" s="62">
        <v>34</v>
      </c>
      <c r="Y56" s="62">
        <v>14</v>
      </c>
      <c r="Z56" s="60"/>
      <c r="AA56" s="61">
        <f t="shared" si="3"/>
        <v>48</v>
      </c>
      <c r="AB56" s="62"/>
      <c r="AC56" s="62">
        <v>1</v>
      </c>
      <c r="AD56" s="60"/>
      <c r="AE56" s="61">
        <f t="shared" si="4"/>
        <v>1</v>
      </c>
      <c r="AF56" s="60"/>
      <c r="AG56" s="60"/>
      <c r="AH56" s="63"/>
      <c r="AI56" s="64">
        <f t="shared" si="5"/>
        <v>0</v>
      </c>
      <c r="AJ56" s="65">
        <f t="shared" ref="AJ56:AL56" si="166">SUM(L56,P56,T56,X56,AB56,AF56)</f>
        <v>34</v>
      </c>
      <c r="AK56" s="66">
        <f t="shared" si="166"/>
        <v>15</v>
      </c>
      <c r="AL56" s="66">
        <f t="shared" si="166"/>
        <v>0</v>
      </c>
      <c r="AM56" s="29">
        <f t="shared" si="7"/>
        <v>49</v>
      </c>
      <c r="AN56" s="73">
        <v>14</v>
      </c>
      <c r="AO56" s="62">
        <v>2</v>
      </c>
      <c r="AP56" s="60"/>
      <c r="AQ56" s="61">
        <f t="shared" si="8"/>
        <v>16</v>
      </c>
      <c r="AR56" s="60"/>
      <c r="AS56" s="60"/>
      <c r="AT56" s="60"/>
      <c r="AU56" s="61">
        <f t="shared" si="9"/>
        <v>0</v>
      </c>
      <c r="AV56" s="60"/>
      <c r="AW56" s="60"/>
      <c r="AX56" s="60"/>
      <c r="AY56" s="61">
        <f t="shared" si="10"/>
        <v>0</v>
      </c>
      <c r="AZ56" s="62">
        <v>20</v>
      </c>
      <c r="BA56" s="62">
        <v>13</v>
      </c>
      <c r="BB56" s="60"/>
      <c r="BC56" s="61">
        <f t="shared" si="11"/>
        <v>33</v>
      </c>
      <c r="BD56" s="60"/>
      <c r="BE56" s="60"/>
      <c r="BF56" s="63"/>
      <c r="BG56" s="84">
        <f t="shared" si="12"/>
        <v>0</v>
      </c>
      <c r="BH56" s="65">
        <f t="shared" ref="BH56:BJ56" si="167">SUM(AN56,AR56,AV56,AZ56,BD56)</f>
        <v>34</v>
      </c>
      <c r="BI56" s="66">
        <f t="shared" si="167"/>
        <v>15</v>
      </c>
      <c r="BJ56" s="66">
        <f t="shared" si="167"/>
        <v>0</v>
      </c>
      <c r="BK56" s="73">
        <v>2</v>
      </c>
      <c r="BL56" s="62">
        <v>2</v>
      </c>
      <c r="BM56" s="60"/>
      <c r="BN56" s="61">
        <f t="shared" si="14"/>
        <v>4</v>
      </c>
      <c r="BO56" s="60"/>
      <c r="BP56" s="60"/>
      <c r="BQ56" s="60"/>
      <c r="BR56" s="61">
        <f t="shared" si="15"/>
        <v>0</v>
      </c>
      <c r="BS56" s="60"/>
      <c r="BT56" s="60"/>
      <c r="BU56" s="60"/>
      <c r="BV56" s="61">
        <f t="shared" si="16"/>
        <v>0</v>
      </c>
      <c r="BW56" s="60"/>
      <c r="BX56" s="60"/>
      <c r="BY56" s="60"/>
      <c r="BZ56" s="61">
        <f t="shared" si="17"/>
        <v>0</v>
      </c>
      <c r="CA56" s="60"/>
      <c r="CB56" s="60"/>
      <c r="CC56" s="60"/>
      <c r="CD56" s="61">
        <f t="shared" si="18"/>
        <v>0</v>
      </c>
      <c r="CE56" s="60"/>
      <c r="CF56" s="60"/>
      <c r="CG56" s="60"/>
      <c r="CH56" s="61">
        <f t="shared" si="134"/>
        <v>0</v>
      </c>
      <c r="CI56" s="60"/>
      <c r="CJ56" s="60"/>
      <c r="CK56" s="60"/>
      <c r="CL56" s="61">
        <f t="shared" si="20"/>
        <v>0</v>
      </c>
      <c r="CM56" s="60"/>
      <c r="CN56" s="60"/>
      <c r="CO56" s="60"/>
      <c r="CP56" s="61">
        <f t="shared" si="21"/>
        <v>0</v>
      </c>
      <c r="CQ56" s="62">
        <v>32</v>
      </c>
      <c r="CR56" s="62">
        <v>13</v>
      </c>
      <c r="CS56" s="63"/>
      <c r="CT56" s="74">
        <f t="shared" si="22"/>
        <v>45</v>
      </c>
      <c r="CU56" s="65">
        <f t="shared" ref="CU56:CW56" si="168">SUM(BK56,BO56,BS56,BW56,CA56,CE56,CI56,CM56,CQ56)</f>
        <v>34</v>
      </c>
      <c r="CV56" s="66">
        <f t="shared" si="168"/>
        <v>15</v>
      </c>
      <c r="CW56" s="75">
        <f t="shared" si="168"/>
        <v>0</v>
      </c>
      <c r="CX56" s="29">
        <f t="shared" si="73"/>
        <v>49</v>
      </c>
    </row>
    <row r="57" spans="1:102" ht="15.75" customHeight="1">
      <c r="A57" s="123"/>
      <c r="B57" s="131">
        <v>25</v>
      </c>
      <c r="C57" s="31" t="s">
        <v>59</v>
      </c>
      <c r="D57" s="32" t="s">
        <v>137</v>
      </c>
      <c r="E57" s="133">
        <v>45954</v>
      </c>
      <c r="F57" s="135" t="s">
        <v>117</v>
      </c>
      <c r="G57" s="92" t="s">
        <v>40</v>
      </c>
      <c r="H57" s="92" t="s">
        <v>40</v>
      </c>
      <c r="I57" s="31" t="s">
        <v>138</v>
      </c>
      <c r="J57" s="94" t="s">
        <v>42</v>
      </c>
      <c r="K57" s="129">
        <v>45</v>
      </c>
      <c r="L57" s="96"/>
      <c r="M57" s="127">
        <v>3</v>
      </c>
      <c r="N57" s="96"/>
      <c r="O57" s="97">
        <f t="shared" si="0"/>
        <v>3</v>
      </c>
      <c r="P57" s="127">
        <v>15</v>
      </c>
      <c r="Q57" s="128">
        <v>22</v>
      </c>
      <c r="R57" s="96"/>
      <c r="S57" s="97">
        <f t="shared" si="1"/>
        <v>37</v>
      </c>
      <c r="T57" s="127">
        <v>3</v>
      </c>
      <c r="U57" s="127">
        <v>2</v>
      </c>
      <c r="V57" s="96"/>
      <c r="W57" s="97">
        <f t="shared" si="2"/>
        <v>5</v>
      </c>
      <c r="X57" s="96"/>
      <c r="Y57" s="96"/>
      <c r="Z57" s="96"/>
      <c r="AA57" s="97">
        <f t="shared" si="3"/>
        <v>0</v>
      </c>
      <c r="AB57" s="96"/>
      <c r="AC57" s="96"/>
      <c r="AD57" s="96"/>
      <c r="AE57" s="97">
        <f t="shared" si="4"/>
        <v>0</v>
      </c>
      <c r="AF57" s="96"/>
      <c r="AG57" s="96"/>
      <c r="AH57" s="99"/>
      <c r="AI57" s="100">
        <f t="shared" si="5"/>
        <v>0</v>
      </c>
      <c r="AJ57" s="45">
        <f t="shared" ref="AJ57:AL57" si="169">SUM(L57,P57,T57,X57,AB57,AF57)</f>
        <v>18</v>
      </c>
      <c r="AK57" s="46">
        <f t="shared" si="169"/>
        <v>27</v>
      </c>
      <c r="AL57" s="46">
        <f t="shared" si="169"/>
        <v>0</v>
      </c>
      <c r="AM57" s="47">
        <f t="shared" si="7"/>
        <v>45</v>
      </c>
      <c r="AN57" s="132"/>
      <c r="AO57" s="96"/>
      <c r="AP57" s="96"/>
      <c r="AQ57" s="97">
        <f t="shared" si="8"/>
        <v>0</v>
      </c>
      <c r="AR57" s="96"/>
      <c r="AS57" s="96"/>
      <c r="AT57" s="96"/>
      <c r="AU57" s="97">
        <f t="shared" si="9"/>
        <v>0</v>
      </c>
      <c r="AV57" s="96"/>
      <c r="AW57" s="96"/>
      <c r="AX57" s="96"/>
      <c r="AY57" s="97">
        <f t="shared" si="10"/>
        <v>0</v>
      </c>
      <c r="AZ57" s="127">
        <v>18</v>
      </c>
      <c r="BA57" s="128">
        <v>27</v>
      </c>
      <c r="BB57" s="96"/>
      <c r="BC57" s="97">
        <f t="shared" si="11"/>
        <v>45</v>
      </c>
      <c r="BD57" s="96"/>
      <c r="BE57" s="96"/>
      <c r="BF57" s="99"/>
      <c r="BG57" s="103">
        <f t="shared" si="12"/>
        <v>0</v>
      </c>
      <c r="BH57" s="45">
        <f t="shared" ref="BH57:BJ57" si="170">SUM(AN57,AR57,AV57,AZ57,BD57)</f>
        <v>18</v>
      </c>
      <c r="BI57" s="46">
        <f t="shared" si="170"/>
        <v>27</v>
      </c>
      <c r="BJ57" s="46">
        <f t="shared" si="170"/>
        <v>0</v>
      </c>
      <c r="BK57" s="132"/>
      <c r="BL57" s="96"/>
      <c r="BM57" s="96"/>
      <c r="BN57" s="97">
        <f t="shared" si="14"/>
        <v>0</v>
      </c>
      <c r="BO57" s="96"/>
      <c r="BP57" s="96"/>
      <c r="BQ57" s="96"/>
      <c r="BR57" s="97">
        <f t="shared" si="15"/>
        <v>0</v>
      </c>
      <c r="BS57" s="96"/>
      <c r="BT57" s="96"/>
      <c r="BU57" s="96"/>
      <c r="BV57" s="97">
        <f t="shared" si="16"/>
        <v>0</v>
      </c>
      <c r="BW57" s="96"/>
      <c r="BX57" s="127">
        <v>1</v>
      </c>
      <c r="BY57" s="96"/>
      <c r="BZ57" s="97">
        <f t="shared" si="17"/>
        <v>1</v>
      </c>
      <c r="CA57" s="96"/>
      <c r="CB57" s="96"/>
      <c r="CC57" s="96"/>
      <c r="CD57" s="97">
        <f t="shared" si="18"/>
        <v>0</v>
      </c>
      <c r="CE57" s="96"/>
      <c r="CF57" s="96"/>
      <c r="CG57" s="96"/>
      <c r="CH57" s="97">
        <f t="shared" si="134"/>
        <v>0</v>
      </c>
      <c r="CI57" s="96"/>
      <c r="CJ57" s="96"/>
      <c r="CK57" s="96"/>
      <c r="CL57" s="97">
        <f t="shared" si="20"/>
        <v>0</v>
      </c>
      <c r="CM57" s="96"/>
      <c r="CN57" s="96"/>
      <c r="CO57" s="96"/>
      <c r="CP57" s="97">
        <f t="shared" si="21"/>
        <v>0</v>
      </c>
      <c r="CQ57" s="128">
        <v>18</v>
      </c>
      <c r="CR57" s="127">
        <v>26</v>
      </c>
      <c r="CS57" s="99"/>
      <c r="CT57" s="105">
        <f t="shared" si="22"/>
        <v>44</v>
      </c>
      <c r="CU57" s="45">
        <f t="shared" ref="CU57:CW57" si="171">SUM(BK57,BO57,BS57,BW57,CA57,CE57,CI57,CM57,CQ57)</f>
        <v>18</v>
      </c>
      <c r="CV57" s="46">
        <f t="shared" si="171"/>
        <v>27</v>
      </c>
      <c r="CW57" s="52">
        <f t="shared" si="171"/>
        <v>0</v>
      </c>
      <c r="CX57" s="29">
        <f t="shared" si="73"/>
        <v>45</v>
      </c>
    </row>
    <row r="58" spans="1:102" ht="15.75" customHeight="1">
      <c r="A58" s="123"/>
      <c r="B58" s="57">
        <v>26</v>
      </c>
      <c r="C58" s="31" t="s">
        <v>43</v>
      </c>
      <c r="D58" s="32" t="s">
        <v>139</v>
      </c>
      <c r="E58" s="133">
        <v>45959</v>
      </c>
      <c r="F58" s="135" t="s">
        <v>117</v>
      </c>
      <c r="G58" s="31" t="s">
        <v>140</v>
      </c>
      <c r="H58" s="31" t="s">
        <v>140</v>
      </c>
      <c r="I58" s="31" t="s">
        <v>141</v>
      </c>
      <c r="J58" s="136" t="s">
        <v>42</v>
      </c>
      <c r="K58" s="129">
        <v>360</v>
      </c>
      <c r="L58" s="96"/>
      <c r="M58" s="96"/>
      <c r="N58" s="96"/>
      <c r="O58" s="97">
        <f t="shared" si="0"/>
        <v>0</v>
      </c>
      <c r="P58" s="127"/>
      <c r="Q58" s="96"/>
      <c r="R58" s="96"/>
      <c r="S58" s="97">
        <f t="shared" si="1"/>
        <v>0</v>
      </c>
      <c r="T58" s="127">
        <v>175</v>
      </c>
      <c r="U58" s="127">
        <v>174</v>
      </c>
      <c r="V58" s="96"/>
      <c r="W58" s="97">
        <f t="shared" si="2"/>
        <v>349</v>
      </c>
      <c r="X58" s="128"/>
      <c r="Y58" s="127"/>
      <c r="Z58" s="96"/>
      <c r="AA58" s="97">
        <f t="shared" si="3"/>
        <v>0</v>
      </c>
      <c r="AB58" s="128">
        <v>5</v>
      </c>
      <c r="AC58" s="128">
        <v>6</v>
      </c>
      <c r="AD58" s="96"/>
      <c r="AE58" s="97">
        <f t="shared" si="4"/>
        <v>11</v>
      </c>
      <c r="AF58" s="96"/>
      <c r="AG58" s="96"/>
      <c r="AH58" s="99"/>
      <c r="AI58" s="100">
        <f t="shared" si="5"/>
        <v>0</v>
      </c>
      <c r="AJ58" s="45">
        <f t="shared" ref="AJ58:AL58" si="172">SUM(L58,P58,T58,X58,AB58,AF58)</f>
        <v>180</v>
      </c>
      <c r="AK58" s="46">
        <f t="shared" si="172"/>
        <v>180</v>
      </c>
      <c r="AL58" s="46">
        <f t="shared" si="172"/>
        <v>0</v>
      </c>
      <c r="AM58" s="47">
        <f t="shared" si="7"/>
        <v>360</v>
      </c>
      <c r="AN58" s="132"/>
      <c r="AO58" s="96"/>
      <c r="AP58" s="96"/>
      <c r="AQ58" s="97">
        <f t="shared" si="8"/>
        <v>0</v>
      </c>
      <c r="AR58" s="96"/>
      <c r="AS58" s="96"/>
      <c r="AT58" s="96"/>
      <c r="AU58" s="97">
        <f t="shared" si="9"/>
        <v>0</v>
      </c>
      <c r="AV58" s="96"/>
      <c r="AW58" s="96"/>
      <c r="AX58" s="96"/>
      <c r="AY58" s="97">
        <f t="shared" si="10"/>
        <v>0</v>
      </c>
      <c r="AZ58" s="128">
        <v>180</v>
      </c>
      <c r="BA58" s="128">
        <v>180</v>
      </c>
      <c r="BB58" s="96"/>
      <c r="BC58" s="97">
        <f t="shared" si="11"/>
        <v>360</v>
      </c>
      <c r="BD58" s="96"/>
      <c r="BE58" s="96"/>
      <c r="BF58" s="99"/>
      <c r="BG58" s="103">
        <f t="shared" si="12"/>
        <v>0</v>
      </c>
      <c r="BH58" s="45">
        <f t="shared" ref="BH58:BJ58" si="173">SUM(AN58,AR58,AV58,AZ58,BD58)</f>
        <v>180</v>
      </c>
      <c r="BI58" s="46">
        <f t="shared" si="173"/>
        <v>180</v>
      </c>
      <c r="BJ58" s="46">
        <f t="shared" si="173"/>
        <v>0</v>
      </c>
      <c r="BK58" s="132"/>
      <c r="BL58" s="96"/>
      <c r="BM58" s="96"/>
      <c r="BN58" s="97">
        <f t="shared" si="14"/>
        <v>0</v>
      </c>
      <c r="BO58" s="96"/>
      <c r="BP58" s="96"/>
      <c r="BQ58" s="96"/>
      <c r="BR58" s="97">
        <f t="shared" si="15"/>
        <v>0</v>
      </c>
      <c r="BS58" s="96"/>
      <c r="BT58" s="96"/>
      <c r="BU58" s="96"/>
      <c r="BV58" s="97">
        <f t="shared" si="16"/>
        <v>0</v>
      </c>
      <c r="BW58" s="96"/>
      <c r="BX58" s="96"/>
      <c r="BY58" s="96"/>
      <c r="BZ58" s="97">
        <f t="shared" si="17"/>
        <v>0</v>
      </c>
      <c r="CA58" s="96"/>
      <c r="CB58" s="96"/>
      <c r="CC58" s="96"/>
      <c r="CD58" s="97">
        <f t="shared" si="18"/>
        <v>0</v>
      </c>
      <c r="CE58" s="96"/>
      <c r="CF58" s="96"/>
      <c r="CG58" s="96"/>
      <c r="CH58" s="97">
        <f t="shared" si="134"/>
        <v>0</v>
      </c>
      <c r="CI58" s="96"/>
      <c r="CJ58" s="96"/>
      <c r="CK58" s="96"/>
      <c r="CL58" s="97">
        <f t="shared" si="20"/>
        <v>0</v>
      </c>
      <c r="CM58" s="96"/>
      <c r="CN58" s="96"/>
      <c r="CO58" s="96"/>
      <c r="CP58" s="97">
        <f t="shared" si="21"/>
        <v>0</v>
      </c>
      <c r="CQ58" s="128">
        <v>180</v>
      </c>
      <c r="CR58" s="128">
        <v>180</v>
      </c>
      <c r="CS58" s="99"/>
      <c r="CT58" s="105">
        <f t="shared" si="22"/>
        <v>360</v>
      </c>
      <c r="CU58" s="45">
        <f t="shared" ref="CU58:CW58" si="174">SUM(BK58,BO58,BS58,BW58,CA58,CE58,CI58,CM58,CQ58)</f>
        <v>180</v>
      </c>
      <c r="CV58" s="46">
        <f t="shared" si="174"/>
        <v>180</v>
      </c>
      <c r="CW58" s="52">
        <f t="shared" si="174"/>
        <v>0</v>
      </c>
      <c r="CX58" s="29">
        <f t="shared" si="73"/>
        <v>360</v>
      </c>
    </row>
    <row r="59" spans="1:102" ht="15.75" customHeight="1">
      <c r="A59" s="123"/>
      <c r="B59" s="92">
        <v>27</v>
      </c>
      <c r="C59" s="31" t="s">
        <v>59</v>
      </c>
      <c r="D59" s="33" t="s">
        <v>142</v>
      </c>
      <c r="E59" s="124">
        <v>45958</v>
      </c>
      <c r="F59" s="91" t="s">
        <v>117</v>
      </c>
      <c r="G59" s="93" t="s">
        <v>40</v>
      </c>
      <c r="H59" s="93" t="s">
        <v>40</v>
      </c>
      <c r="I59" s="93" t="s">
        <v>143</v>
      </c>
      <c r="J59" s="125" t="s">
        <v>46</v>
      </c>
      <c r="K59" s="95">
        <v>25</v>
      </c>
      <c r="L59" s="96"/>
      <c r="M59" s="96"/>
      <c r="N59" s="96"/>
      <c r="O59" s="97">
        <f t="shared" si="0"/>
        <v>0</v>
      </c>
      <c r="P59" s="102"/>
      <c r="Q59" s="96"/>
      <c r="R59" s="96"/>
      <c r="S59" s="97">
        <f t="shared" si="1"/>
        <v>0</v>
      </c>
      <c r="T59" s="102"/>
      <c r="U59" s="102"/>
      <c r="V59" s="96"/>
      <c r="W59" s="97">
        <f t="shared" si="2"/>
        <v>0</v>
      </c>
      <c r="X59" s="102"/>
      <c r="Y59" s="102"/>
      <c r="Z59" s="96"/>
      <c r="AA59" s="97">
        <f t="shared" si="3"/>
        <v>0</v>
      </c>
      <c r="AB59" s="98">
        <v>21</v>
      </c>
      <c r="AC59" s="98">
        <v>3</v>
      </c>
      <c r="AD59" s="96"/>
      <c r="AE59" s="97">
        <f t="shared" si="4"/>
        <v>24</v>
      </c>
      <c r="AF59" s="96"/>
      <c r="AG59" s="130">
        <v>1</v>
      </c>
      <c r="AH59" s="99"/>
      <c r="AI59" s="100">
        <f t="shared" si="5"/>
        <v>1</v>
      </c>
      <c r="AJ59" s="45">
        <f t="shared" ref="AJ59:AL59" si="175">SUM(L59,P59,T59,X59,AB59,AF59)</f>
        <v>21</v>
      </c>
      <c r="AK59" s="46">
        <f t="shared" si="175"/>
        <v>4</v>
      </c>
      <c r="AL59" s="46">
        <f t="shared" si="175"/>
        <v>0</v>
      </c>
      <c r="AM59" s="47">
        <f t="shared" si="7"/>
        <v>25</v>
      </c>
      <c r="AN59" s="137">
        <v>4</v>
      </c>
      <c r="AO59" s="96"/>
      <c r="AP59" s="96"/>
      <c r="AQ59" s="97">
        <f t="shared" si="8"/>
        <v>4</v>
      </c>
      <c r="AR59" s="96"/>
      <c r="AS59" s="96"/>
      <c r="AT59" s="96"/>
      <c r="AU59" s="97">
        <f t="shared" si="9"/>
        <v>0</v>
      </c>
      <c r="AV59" s="96"/>
      <c r="AW59" s="96"/>
      <c r="AX59" s="96"/>
      <c r="AY59" s="97">
        <f t="shared" si="10"/>
        <v>0</v>
      </c>
      <c r="AZ59" s="98">
        <v>17</v>
      </c>
      <c r="BA59" s="98">
        <v>4</v>
      </c>
      <c r="BB59" s="96"/>
      <c r="BC59" s="97">
        <f t="shared" si="11"/>
        <v>21</v>
      </c>
      <c r="BD59" s="96"/>
      <c r="BE59" s="96"/>
      <c r="BF59" s="99"/>
      <c r="BG59" s="103">
        <f t="shared" si="12"/>
        <v>0</v>
      </c>
      <c r="BH59" s="45">
        <f t="shared" ref="BH59:BJ59" si="176">SUM(AN59,AR59,AV59,AZ59,BD59)</f>
        <v>21</v>
      </c>
      <c r="BI59" s="46">
        <f t="shared" si="176"/>
        <v>4</v>
      </c>
      <c r="BJ59" s="46">
        <f t="shared" si="176"/>
        <v>0</v>
      </c>
      <c r="BK59" s="132"/>
      <c r="BL59" s="96"/>
      <c r="BM59" s="96"/>
      <c r="BN59" s="97">
        <f t="shared" si="14"/>
        <v>0</v>
      </c>
      <c r="BO59" s="96"/>
      <c r="BP59" s="96"/>
      <c r="BQ59" s="96"/>
      <c r="BR59" s="97">
        <f t="shared" si="15"/>
        <v>0</v>
      </c>
      <c r="BS59" s="96"/>
      <c r="BT59" s="96"/>
      <c r="BU59" s="96"/>
      <c r="BV59" s="97">
        <f t="shared" si="16"/>
        <v>0</v>
      </c>
      <c r="BW59" s="96"/>
      <c r="BX59" s="96"/>
      <c r="BY59" s="96"/>
      <c r="BZ59" s="97">
        <f t="shared" si="17"/>
        <v>0</v>
      </c>
      <c r="CA59" s="96"/>
      <c r="CB59" s="96"/>
      <c r="CC59" s="96"/>
      <c r="CD59" s="97">
        <f t="shared" si="18"/>
        <v>0</v>
      </c>
      <c r="CE59" s="96"/>
      <c r="CF59" s="96"/>
      <c r="CG59" s="96"/>
      <c r="CH59" s="97">
        <f t="shared" si="134"/>
        <v>0</v>
      </c>
      <c r="CI59" s="96"/>
      <c r="CJ59" s="96"/>
      <c r="CK59" s="96"/>
      <c r="CL59" s="97">
        <f t="shared" si="20"/>
        <v>0</v>
      </c>
      <c r="CM59" s="96"/>
      <c r="CN59" s="96"/>
      <c r="CO59" s="96"/>
      <c r="CP59" s="97">
        <f t="shared" si="21"/>
        <v>0</v>
      </c>
      <c r="CQ59" s="98">
        <v>21</v>
      </c>
      <c r="CR59" s="98">
        <v>4</v>
      </c>
      <c r="CS59" s="99"/>
      <c r="CT59" s="105">
        <f t="shared" si="22"/>
        <v>25</v>
      </c>
      <c r="CU59" s="45">
        <f t="shared" ref="CU59:CW59" si="177">SUM(BK59,BO59,BS59,BW59,CA59,CE59,CI59,CM59,CQ59)</f>
        <v>21</v>
      </c>
      <c r="CV59" s="46">
        <f t="shared" si="177"/>
        <v>4</v>
      </c>
      <c r="CW59" s="52">
        <f t="shared" si="177"/>
        <v>0</v>
      </c>
      <c r="CX59" s="47">
        <f t="shared" si="73"/>
        <v>25</v>
      </c>
    </row>
    <row r="60" spans="1:102" ht="15.75" customHeight="1">
      <c r="B60" s="57">
        <v>27</v>
      </c>
      <c r="C60" s="54" t="s">
        <v>59</v>
      </c>
      <c r="D60" s="55" t="s">
        <v>144</v>
      </c>
      <c r="E60" s="86">
        <v>45952</v>
      </c>
      <c r="F60" s="53" t="s">
        <v>117</v>
      </c>
      <c r="G60" s="57" t="s">
        <v>40</v>
      </c>
      <c r="H60" s="54" t="s">
        <v>40</v>
      </c>
      <c r="I60" s="54" t="s">
        <v>145</v>
      </c>
      <c r="J60" s="134" t="s">
        <v>46</v>
      </c>
      <c r="K60" s="88">
        <v>15</v>
      </c>
      <c r="L60" s="60"/>
      <c r="M60" s="60"/>
      <c r="N60" s="60"/>
      <c r="O60" s="61">
        <f t="shared" si="0"/>
        <v>0</v>
      </c>
      <c r="P60" s="60"/>
      <c r="Q60" s="60"/>
      <c r="R60" s="60"/>
      <c r="S60" s="61">
        <f t="shared" si="1"/>
        <v>0</v>
      </c>
      <c r="T60" s="60"/>
      <c r="U60" s="60"/>
      <c r="V60" s="60"/>
      <c r="W60" s="61">
        <f t="shared" si="2"/>
        <v>0</v>
      </c>
      <c r="X60" s="62">
        <v>2</v>
      </c>
      <c r="Y60" s="62"/>
      <c r="Z60" s="60"/>
      <c r="AA60" s="61">
        <f t="shared" si="3"/>
        <v>2</v>
      </c>
      <c r="AB60" s="62">
        <v>7</v>
      </c>
      <c r="AC60" s="62">
        <v>5</v>
      </c>
      <c r="AD60" s="60"/>
      <c r="AE60" s="61">
        <f t="shared" si="4"/>
        <v>12</v>
      </c>
      <c r="AF60" s="62">
        <v>1</v>
      </c>
      <c r="AG60" s="62"/>
      <c r="AH60" s="63"/>
      <c r="AI60" s="64">
        <f t="shared" si="5"/>
        <v>1</v>
      </c>
      <c r="AJ60" s="65">
        <f t="shared" ref="AJ60:AL60" si="178">SUM(L60,P60,T60,X60,AB60,AF60)</f>
        <v>10</v>
      </c>
      <c r="AK60" s="66">
        <f t="shared" si="178"/>
        <v>5</v>
      </c>
      <c r="AL60" s="66">
        <f t="shared" si="178"/>
        <v>0</v>
      </c>
      <c r="AM60" s="29">
        <f t="shared" si="7"/>
        <v>15</v>
      </c>
      <c r="AN60" s="73">
        <v>1</v>
      </c>
      <c r="AO60" s="60"/>
      <c r="AP60" s="60"/>
      <c r="AQ60" s="61">
        <f t="shared" si="8"/>
        <v>1</v>
      </c>
      <c r="AR60" s="60"/>
      <c r="AS60" s="60"/>
      <c r="AT60" s="60"/>
      <c r="AU60" s="61">
        <f t="shared" si="9"/>
        <v>0</v>
      </c>
      <c r="AV60" s="60"/>
      <c r="AW60" s="60"/>
      <c r="AX60" s="60"/>
      <c r="AY60" s="61">
        <f t="shared" si="10"/>
        <v>0</v>
      </c>
      <c r="AZ60" s="62">
        <v>9</v>
      </c>
      <c r="BA60" s="62">
        <v>5</v>
      </c>
      <c r="BB60" s="60"/>
      <c r="BC60" s="61">
        <f t="shared" si="11"/>
        <v>14</v>
      </c>
      <c r="BD60" s="60"/>
      <c r="BE60" s="60"/>
      <c r="BF60" s="63"/>
      <c r="BG60" s="84">
        <f t="shared" si="12"/>
        <v>0</v>
      </c>
      <c r="BH60" s="65">
        <f t="shared" ref="BH60:BJ60" si="179">SUM(AN60,AR60,AV60,AZ60,BD60)</f>
        <v>10</v>
      </c>
      <c r="BI60" s="66">
        <f t="shared" si="179"/>
        <v>5</v>
      </c>
      <c r="BJ60" s="66">
        <f t="shared" si="179"/>
        <v>0</v>
      </c>
      <c r="BK60" s="87"/>
      <c r="BL60" s="60"/>
      <c r="BM60" s="60"/>
      <c r="BN60" s="61">
        <f t="shared" si="14"/>
        <v>0</v>
      </c>
      <c r="BO60" s="60"/>
      <c r="BP60" s="60"/>
      <c r="BQ60" s="60"/>
      <c r="BR60" s="61">
        <f t="shared" si="15"/>
        <v>0</v>
      </c>
      <c r="BS60" s="60"/>
      <c r="BT60" s="60"/>
      <c r="BU60" s="60"/>
      <c r="BV60" s="61">
        <f t="shared" si="16"/>
        <v>0</v>
      </c>
      <c r="BW60" s="60"/>
      <c r="BX60" s="60"/>
      <c r="BY60" s="60"/>
      <c r="BZ60" s="61">
        <f t="shared" si="17"/>
        <v>0</v>
      </c>
      <c r="CA60" s="60"/>
      <c r="CB60" s="60"/>
      <c r="CC60" s="60"/>
      <c r="CD60" s="61">
        <f t="shared" si="18"/>
        <v>0</v>
      </c>
      <c r="CE60" s="60"/>
      <c r="CF60" s="60"/>
      <c r="CG60" s="60"/>
      <c r="CH60" s="61">
        <f t="shared" si="134"/>
        <v>0</v>
      </c>
      <c r="CI60" s="60"/>
      <c r="CJ60" s="60"/>
      <c r="CK60" s="60"/>
      <c r="CL60" s="61">
        <f t="shared" si="20"/>
        <v>0</v>
      </c>
      <c r="CM60" s="60"/>
      <c r="CN60" s="60"/>
      <c r="CO60" s="60"/>
      <c r="CP60" s="61">
        <f t="shared" si="21"/>
        <v>0</v>
      </c>
      <c r="CQ60" s="62">
        <v>10</v>
      </c>
      <c r="CR60" s="62">
        <v>5</v>
      </c>
      <c r="CS60" s="63"/>
      <c r="CT60" s="74">
        <f t="shared" si="22"/>
        <v>15</v>
      </c>
      <c r="CU60" s="65">
        <f t="shared" ref="CU60:CW60" si="180">SUM(BK60,BO60,BS60,BW60,CA60,CE60,CI60,CM60,CQ60)</f>
        <v>10</v>
      </c>
      <c r="CV60" s="66">
        <f t="shared" si="180"/>
        <v>5</v>
      </c>
      <c r="CW60" s="75">
        <f t="shared" si="180"/>
        <v>0</v>
      </c>
      <c r="CX60" s="29">
        <f t="shared" si="73"/>
        <v>15</v>
      </c>
    </row>
    <row r="61" spans="1:102" ht="15.75" customHeight="1">
      <c r="B61" s="57">
        <v>28</v>
      </c>
      <c r="C61" s="54" t="s">
        <v>51</v>
      </c>
      <c r="D61" s="55" t="s">
        <v>146</v>
      </c>
      <c r="E61" s="86">
        <v>45954</v>
      </c>
      <c r="F61" s="53" t="s">
        <v>117</v>
      </c>
      <c r="G61" s="54" t="s">
        <v>147</v>
      </c>
      <c r="H61" s="54" t="s">
        <v>148</v>
      </c>
      <c r="I61" s="54" t="s">
        <v>149</v>
      </c>
      <c r="J61" s="58" t="s">
        <v>46</v>
      </c>
      <c r="K61" s="88">
        <v>50</v>
      </c>
      <c r="L61" s="60"/>
      <c r="M61" s="60"/>
      <c r="N61" s="60"/>
      <c r="O61" s="61">
        <f t="shared" si="0"/>
        <v>0</v>
      </c>
      <c r="P61" s="60"/>
      <c r="Q61" s="60"/>
      <c r="R61" s="60"/>
      <c r="S61" s="61">
        <f t="shared" si="1"/>
        <v>0</v>
      </c>
      <c r="T61" s="60"/>
      <c r="U61" s="60"/>
      <c r="V61" s="60"/>
      <c r="W61" s="61">
        <f t="shared" si="2"/>
        <v>0</v>
      </c>
      <c r="X61" s="62">
        <v>15</v>
      </c>
      <c r="Y61" s="62">
        <v>2</v>
      </c>
      <c r="Z61" s="60"/>
      <c r="AA61" s="61">
        <f t="shared" si="3"/>
        <v>17</v>
      </c>
      <c r="AB61" s="60">
        <v>18</v>
      </c>
      <c r="AC61" s="62">
        <v>13</v>
      </c>
      <c r="AD61" s="60"/>
      <c r="AE61" s="61">
        <f t="shared" si="4"/>
        <v>31</v>
      </c>
      <c r="AF61" s="62">
        <v>1</v>
      </c>
      <c r="AG61" s="62">
        <v>1</v>
      </c>
      <c r="AH61" s="63"/>
      <c r="AI61" s="64">
        <f t="shared" si="5"/>
        <v>2</v>
      </c>
      <c r="AJ61" s="65">
        <f t="shared" ref="AJ61:AL61" si="181">SUM(L61,P61,T61,X61,AB61,AF61)</f>
        <v>34</v>
      </c>
      <c r="AK61" s="66">
        <f t="shared" si="181"/>
        <v>16</v>
      </c>
      <c r="AL61" s="66">
        <f t="shared" si="181"/>
        <v>0</v>
      </c>
      <c r="AM61" s="29">
        <f t="shared" si="7"/>
        <v>50</v>
      </c>
      <c r="AN61" s="73">
        <v>24</v>
      </c>
      <c r="AO61" s="62">
        <v>14</v>
      </c>
      <c r="AP61" s="60"/>
      <c r="AQ61" s="61">
        <f t="shared" si="8"/>
        <v>38</v>
      </c>
      <c r="AR61" s="60"/>
      <c r="AS61" s="60"/>
      <c r="AT61" s="60"/>
      <c r="AU61" s="61">
        <f t="shared" si="9"/>
        <v>0</v>
      </c>
      <c r="AV61" s="60"/>
      <c r="AW61" s="60"/>
      <c r="AX61" s="60"/>
      <c r="AY61" s="61">
        <f t="shared" si="10"/>
        <v>0</v>
      </c>
      <c r="AZ61" s="62">
        <v>10</v>
      </c>
      <c r="BA61" s="62">
        <v>2</v>
      </c>
      <c r="BB61" s="60"/>
      <c r="BC61" s="61">
        <f t="shared" si="11"/>
        <v>12</v>
      </c>
      <c r="BD61" s="60"/>
      <c r="BE61" s="60"/>
      <c r="BF61" s="63"/>
      <c r="BG61" s="84">
        <f t="shared" si="12"/>
        <v>0</v>
      </c>
      <c r="BH61" s="65">
        <f t="shared" ref="BH61:BJ61" si="182">SUM(AN61,AR61,AV61,AZ61,BD61)</f>
        <v>34</v>
      </c>
      <c r="BI61" s="66">
        <f t="shared" si="182"/>
        <v>16</v>
      </c>
      <c r="BJ61" s="66">
        <f t="shared" si="182"/>
        <v>0</v>
      </c>
      <c r="BK61" s="73">
        <v>4</v>
      </c>
      <c r="BL61" s="60"/>
      <c r="BM61" s="60"/>
      <c r="BN61" s="61">
        <f t="shared" si="14"/>
        <v>4</v>
      </c>
      <c r="BO61" s="60"/>
      <c r="BP61" s="60"/>
      <c r="BQ61" s="60"/>
      <c r="BR61" s="61">
        <f t="shared" si="15"/>
        <v>0</v>
      </c>
      <c r="BS61" s="60"/>
      <c r="BT61" s="60"/>
      <c r="BU61" s="60"/>
      <c r="BV61" s="61">
        <f t="shared" si="16"/>
        <v>0</v>
      </c>
      <c r="BW61" s="60"/>
      <c r="BX61" s="60"/>
      <c r="BY61" s="60"/>
      <c r="BZ61" s="61">
        <f t="shared" si="17"/>
        <v>0</v>
      </c>
      <c r="CA61" s="60"/>
      <c r="CB61" s="60"/>
      <c r="CC61" s="60"/>
      <c r="CD61" s="61">
        <f t="shared" si="18"/>
        <v>0</v>
      </c>
      <c r="CE61" s="60"/>
      <c r="CF61" s="60"/>
      <c r="CG61" s="60"/>
      <c r="CH61" s="61">
        <f t="shared" si="134"/>
        <v>0</v>
      </c>
      <c r="CI61" s="60"/>
      <c r="CJ61" s="60"/>
      <c r="CK61" s="60"/>
      <c r="CL61" s="61">
        <f t="shared" si="20"/>
        <v>0</v>
      </c>
      <c r="CM61" s="60"/>
      <c r="CN61" s="60"/>
      <c r="CO61" s="60"/>
      <c r="CP61" s="61">
        <f t="shared" si="21"/>
        <v>0</v>
      </c>
      <c r="CQ61" s="62">
        <v>30</v>
      </c>
      <c r="CR61" s="62">
        <v>16</v>
      </c>
      <c r="CS61" s="63"/>
      <c r="CT61" s="74">
        <f t="shared" si="22"/>
        <v>46</v>
      </c>
      <c r="CU61" s="65">
        <f t="shared" ref="CU61:CW61" si="183">SUM(BK61,BO61,BS61,BW61,CA61,CE61,CI61,CM61,CQ61)</f>
        <v>34</v>
      </c>
      <c r="CV61" s="66">
        <f t="shared" si="183"/>
        <v>16</v>
      </c>
      <c r="CW61" s="75">
        <f t="shared" si="183"/>
        <v>0</v>
      </c>
      <c r="CX61" s="29">
        <f t="shared" si="73"/>
        <v>50</v>
      </c>
    </row>
    <row r="62" spans="1:102" ht="15.75" customHeight="1">
      <c r="A62" s="89"/>
      <c r="B62" s="92">
        <v>30</v>
      </c>
      <c r="C62" s="31" t="s">
        <v>43</v>
      </c>
      <c r="D62" s="33" t="s">
        <v>150</v>
      </c>
      <c r="E62" s="90">
        <v>45957</v>
      </c>
      <c r="F62" s="91" t="s">
        <v>117</v>
      </c>
      <c r="G62" s="93" t="s">
        <v>40</v>
      </c>
      <c r="H62" s="92" t="s">
        <v>40</v>
      </c>
      <c r="I62" s="93" t="s">
        <v>45</v>
      </c>
      <c r="J62" s="94" t="s">
        <v>46</v>
      </c>
      <c r="K62" s="95">
        <v>162</v>
      </c>
      <c r="L62" s="96"/>
      <c r="M62" s="96"/>
      <c r="N62" s="96"/>
      <c r="O62" s="97">
        <f t="shared" si="0"/>
        <v>0</v>
      </c>
      <c r="P62" s="96"/>
      <c r="Q62" s="96"/>
      <c r="R62" s="96"/>
      <c r="S62" s="97">
        <f t="shared" si="1"/>
        <v>0</v>
      </c>
      <c r="T62" s="96"/>
      <c r="U62" s="96"/>
      <c r="V62" s="96"/>
      <c r="W62" s="97">
        <f t="shared" si="2"/>
        <v>0</v>
      </c>
      <c r="X62" s="96"/>
      <c r="Y62" s="102"/>
      <c r="Z62" s="96"/>
      <c r="AA62" s="97">
        <f t="shared" si="3"/>
        <v>0</v>
      </c>
      <c r="AB62" s="98">
        <v>81</v>
      </c>
      <c r="AC62" s="98">
        <v>81</v>
      </c>
      <c r="AD62" s="96"/>
      <c r="AE62" s="97">
        <f t="shared" si="4"/>
        <v>162</v>
      </c>
      <c r="AF62" s="96"/>
      <c r="AG62" s="96"/>
      <c r="AH62" s="99"/>
      <c r="AI62" s="100">
        <f t="shared" si="5"/>
        <v>0</v>
      </c>
      <c r="AJ62" s="45">
        <f t="shared" ref="AJ62:AL62" si="184">SUM(L62,P62,T62,X62,AB62,AF62)</f>
        <v>81</v>
      </c>
      <c r="AK62" s="46">
        <f t="shared" si="184"/>
        <v>81</v>
      </c>
      <c r="AL62" s="46">
        <f t="shared" si="184"/>
        <v>0</v>
      </c>
      <c r="AM62" s="47">
        <f t="shared" si="7"/>
        <v>162</v>
      </c>
      <c r="AN62" s="137">
        <v>45</v>
      </c>
      <c r="AO62" s="130">
        <v>40</v>
      </c>
      <c r="AP62" s="96"/>
      <c r="AQ62" s="97">
        <f t="shared" si="8"/>
        <v>85</v>
      </c>
      <c r="AR62" s="96"/>
      <c r="AS62" s="130">
        <v>3</v>
      </c>
      <c r="AT62" s="96"/>
      <c r="AU62" s="97">
        <f t="shared" si="9"/>
        <v>3</v>
      </c>
      <c r="AV62" s="96"/>
      <c r="AW62" s="96"/>
      <c r="AX62" s="96"/>
      <c r="AY62" s="97">
        <f t="shared" si="10"/>
        <v>0</v>
      </c>
      <c r="AZ62" s="98">
        <v>36</v>
      </c>
      <c r="BA62" s="98">
        <v>38</v>
      </c>
      <c r="BB62" s="96"/>
      <c r="BC62" s="97">
        <f t="shared" si="11"/>
        <v>74</v>
      </c>
      <c r="BD62" s="96"/>
      <c r="BE62" s="96"/>
      <c r="BF62" s="99"/>
      <c r="BG62" s="103">
        <f t="shared" si="12"/>
        <v>0</v>
      </c>
      <c r="BH62" s="45">
        <f t="shared" ref="BH62:BJ62" si="185">SUM(AN62,AR62,AV62,AZ62,BD62)</f>
        <v>81</v>
      </c>
      <c r="BI62" s="46">
        <f t="shared" si="185"/>
        <v>81</v>
      </c>
      <c r="BJ62" s="46">
        <f t="shared" si="185"/>
        <v>0</v>
      </c>
      <c r="BK62" s="132"/>
      <c r="BL62" s="96"/>
      <c r="BM62" s="96"/>
      <c r="BN62" s="97">
        <f t="shared" si="14"/>
        <v>0</v>
      </c>
      <c r="BO62" s="96"/>
      <c r="BP62" s="96"/>
      <c r="BQ62" s="96"/>
      <c r="BR62" s="97">
        <f t="shared" si="15"/>
        <v>0</v>
      </c>
      <c r="BS62" s="96"/>
      <c r="BT62" s="96"/>
      <c r="BU62" s="96"/>
      <c r="BV62" s="97">
        <f t="shared" si="16"/>
        <v>0</v>
      </c>
      <c r="BW62" s="96"/>
      <c r="BX62" s="96"/>
      <c r="BY62" s="96"/>
      <c r="BZ62" s="97">
        <f t="shared" si="17"/>
        <v>0</v>
      </c>
      <c r="CA62" s="96"/>
      <c r="CB62" s="96"/>
      <c r="CC62" s="96"/>
      <c r="CD62" s="97">
        <f t="shared" si="18"/>
        <v>0</v>
      </c>
      <c r="CE62" s="96"/>
      <c r="CF62" s="96"/>
      <c r="CG62" s="96"/>
      <c r="CH62" s="97">
        <f t="shared" si="134"/>
        <v>0</v>
      </c>
      <c r="CI62" s="96"/>
      <c r="CJ62" s="96"/>
      <c r="CK62" s="96"/>
      <c r="CL62" s="97">
        <f t="shared" si="20"/>
        <v>0</v>
      </c>
      <c r="CM62" s="96"/>
      <c r="CN62" s="96"/>
      <c r="CO62" s="96"/>
      <c r="CP62" s="97">
        <f t="shared" si="21"/>
        <v>0</v>
      </c>
      <c r="CQ62" s="98">
        <v>81</v>
      </c>
      <c r="CR62" s="98">
        <v>81</v>
      </c>
      <c r="CS62" s="99"/>
      <c r="CT62" s="105">
        <f t="shared" si="22"/>
        <v>162</v>
      </c>
      <c r="CU62" s="45">
        <f t="shared" ref="CU62:CW62" si="186">SUM(BK62,BO62,BS62,BW62,CA62,CE62,CI62,CM62,CQ62)</f>
        <v>81</v>
      </c>
      <c r="CV62" s="46">
        <f t="shared" si="186"/>
        <v>81</v>
      </c>
      <c r="CW62" s="52">
        <f t="shared" si="186"/>
        <v>0</v>
      </c>
      <c r="CX62" s="138">
        <f t="shared" si="73"/>
        <v>162</v>
      </c>
    </row>
    <row r="63" spans="1:102" ht="15.75" customHeight="1">
      <c r="B63" s="131">
        <v>29</v>
      </c>
      <c r="C63" s="54" t="s">
        <v>43</v>
      </c>
      <c r="D63" s="55" t="s">
        <v>151</v>
      </c>
      <c r="E63" s="86">
        <v>45958</v>
      </c>
      <c r="F63" s="53" t="s">
        <v>117</v>
      </c>
      <c r="G63" s="54" t="s">
        <v>152</v>
      </c>
      <c r="H63" s="57" t="s">
        <v>40</v>
      </c>
      <c r="I63" s="54" t="s">
        <v>40</v>
      </c>
      <c r="J63" s="58" t="s">
        <v>46</v>
      </c>
      <c r="K63" s="88">
        <v>8</v>
      </c>
      <c r="L63" s="60"/>
      <c r="M63" s="60"/>
      <c r="N63" s="60"/>
      <c r="O63" s="61">
        <f t="shared" si="0"/>
        <v>0</v>
      </c>
      <c r="P63" s="60"/>
      <c r="Q63" s="60"/>
      <c r="R63" s="60"/>
      <c r="S63" s="61">
        <f t="shared" si="1"/>
        <v>0</v>
      </c>
      <c r="T63" s="60"/>
      <c r="U63" s="60"/>
      <c r="V63" s="60"/>
      <c r="W63" s="61">
        <f t="shared" si="2"/>
        <v>0</v>
      </c>
      <c r="X63" s="60"/>
      <c r="Y63" s="62">
        <v>1</v>
      </c>
      <c r="Z63" s="60"/>
      <c r="AA63" s="61">
        <f t="shared" si="3"/>
        <v>1</v>
      </c>
      <c r="AB63" s="62">
        <v>3</v>
      </c>
      <c r="AC63" s="62">
        <v>4</v>
      </c>
      <c r="AD63" s="60"/>
      <c r="AE63" s="61">
        <f t="shared" si="4"/>
        <v>7</v>
      </c>
      <c r="AF63" s="60"/>
      <c r="AG63" s="60"/>
      <c r="AH63" s="63"/>
      <c r="AI63" s="64">
        <f t="shared" si="5"/>
        <v>0</v>
      </c>
      <c r="AJ63" s="65">
        <f t="shared" ref="AJ63:AL63" si="187">SUM(L63,P63,T63,X63,AB63,AF63)</f>
        <v>3</v>
      </c>
      <c r="AK63" s="66">
        <f t="shared" si="187"/>
        <v>5</v>
      </c>
      <c r="AL63" s="66">
        <f t="shared" si="187"/>
        <v>0</v>
      </c>
      <c r="AM63" s="29">
        <f t="shared" si="7"/>
        <v>8</v>
      </c>
      <c r="AN63" s="87"/>
      <c r="AO63" s="60"/>
      <c r="AP63" s="60"/>
      <c r="AQ63" s="61">
        <f t="shared" si="8"/>
        <v>0</v>
      </c>
      <c r="AR63" s="60"/>
      <c r="AS63" s="60"/>
      <c r="AT63" s="60"/>
      <c r="AU63" s="61">
        <f t="shared" si="9"/>
        <v>0</v>
      </c>
      <c r="AV63" s="60"/>
      <c r="AW63" s="60"/>
      <c r="AX63" s="60"/>
      <c r="AY63" s="61">
        <f t="shared" si="10"/>
        <v>0</v>
      </c>
      <c r="AZ63" s="62">
        <v>3</v>
      </c>
      <c r="BA63" s="62">
        <v>5</v>
      </c>
      <c r="BB63" s="60"/>
      <c r="BC63" s="61">
        <f t="shared" si="11"/>
        <v>8</v>
      </c>
      <c r="BD63" s="60"/>
      <c r="BE63" s="60"/>
      <c r="BF63" s="63"/>
      <c r="BG63" s="84">
        <f t="shared" si="12"/>
        <v>0</v>
      </c>
      <c r="BH63" s="65">
        <f t="shared" ref="BH63:BI63" si="188">SUM(AN63,AR63,AV63,AZ63,BD63)</f>
        <v>3</v>
      </c>
      <c r="BI63" s="66">
        <f t="shared" si="188"/>
        <v>5</v>
      </c>
      <c r="BJ63" s="66"/>
      <c r="BK63" s="87"/>
      <c r="BL63" s="60"/>
      <c r="BM63" s="60"/>
      <c r="BN63" s="61">
        <f t="shared" si="14"/>
        <v>0</v>
      </c>
      <c r="BO63" s="60"/>
      <c r="BP63" s="60"/>
      <c r="BQ63" s="60"/>
      <c r="BR63" s="61">
        <f t="shared" si="15"/>
        <v>0</v>
      </c>
      <c r="BS63" s="60"/>
      <c r="BT63" s="60"/>
      <c r="BU63" s="60"/>
      <c r="BV63" s="61">
        <f t="shared" si="16"/>
        <v>0</v>
      </c>
      <c r="BW63" s="60"/>
      <c r="BX63" s="60"/>
      <c r="BY63" s="60"/>
      <c r="BZ63" s="61">
        <f t="shared" si="17"/>
        <v>0</v>
      </c>
      <c r="CA63" s="60"/>
      <c r="CB63" s="60"/>
      <c r="CC63" s="60"/>
      <c r="CD63" s="61">
        <f t="shared" si="18"/>
        <v>0</v>
      </c>
      <c r="CE63" s="60"/>
      <c r="CF63" s="60"/>
      <c r="CG63" s="60"/>
      <c r="CH63" s="61">
        <f t="shared" si="134"/>
        <v>0</v>
      </c>
      <c r="CI63" s="60"/>
      <c r="CJ63" s="60"/>
      <c r="CK63" s="60"/>
      <c r="CL63" s="61">
        <f t="shared" si="20"/>
        <v>0</v>
      </c>
      <c r="CM63" s="60"/>
      <c r="CN63" s="60"/>
      <c r="CO63" s="60"/>
      <c r="CP63" s="61">
        <f t="shared" si="21"/>
        <v>0</v>
      </c>
      <c r="CQ63" s="62">
        <v>3</v>
      </c>
      <c r="CR63" s="62">
        <v>5</v>
      </c>
      <c r="CS63" s="63"/>
      <c r="CT63" s="74">
        <f t="shared" si="22"/>
        <v>8</v>
      </c>
      <c r="CU63" s="65">
        <f t="shared" ref="CU63:CW63" si="189">SUM(BK63,BO63,BS63,BW63,CA63,CE63,CI63,CM63,CQ63)</f>
        <v>3</v>
      </c>
      <c r="CV63" s="66">
        <f t="shared" si="189"/>
        <v>5</v>
      </c>
      <c r="CW63" s="75">
        <f t="shared" si="189"/>
        <v>0</v>
      </c>
      <c r="CX63" s="29">
        <f t="shared" si="73"/>
        <v>8</v>
      </c>
    </row>
    <row r="64" spans="1:102" ht="15.75" customHeight="1">
      <c r="B64" s="57">
        <v>30</v>
      </c>
      <c r="C64" s="57" t="s">
        <v>59</v>
      </c>
      <c r="D64" s="55" t="s">
        <v>153</v>
      </c>
      <c r="E64" s="139">
        <v>45961</v>
      </c>
      <c r="F64" s="53" t="s">
        <v>117</v>
      </c>
      <c r="G64" s="57" t="s">
        <v>40</v>
      </c>
      <c r="H64" s="57" t="s">
        <v>40</v>
      </c>
      <c r="I64" s="54" t="s">
        <v>55</v>
      </c>
      <c r="J64" s="58" t="s">
        <v>46</v>
      </c>
      <c r="K64" s="88">
        <v>7</v>
      </c>
      <c r="L64" s="60"/>
      <c r="M64" s="60"/>
      <c r="N64" s="60"/>
      <c r="O64" s="61">
        <f t="shared" si="0"/>
        <v>0</v>
      </c>
      <c r="P64" s="60"/>
      <c r="Q64" s="60"/>
      <c r="R64" s="60"/>
      <c r="S64" s="61">
        <f t="shared" si="1"/>
        <v>0</v>
      </c>
      <c r="T64" s="60"/>
      <c r="U64" s="60"/>
      <c r="V64" s="60"/>
      <c r="W64" s="61">
        <f t="shared" si="2"/>
        <v>0</v>
      </c>
      <c r="X64" s="62">
        <v>1</v>
      </c>
      <c r="Y64" s="62">
        <v>1</v>
      </c>
      <c r="Z64" s="60"/>
      <c r="AA64" s="61">
        <f t="shared" si="3"/>
        <v>2</v>
      </c>
      <c r="AB64" s="62">
        <v>5</v>
      </c>
      <c r="AC64" s="62"/>
      <c r="AD64" s="60"/>
      <c r="AE64" s="61">
        <f t="shared" si="4"/>
        <v>5</v>
      </c>
      <c r="AF64" s="60"/>
      <c r="AG64" s="60"/>
      <c r="AH64" s="63"/>
      <c r="AI64" s="64">
        <f t="shared" si="5"/>
        <v>0</v>
      </c>
      <c r="AJ64" s="65">
        <f t="shared" ref="AJ64:AL64" si="190">SUM(L64,P64,T64,X64,AB64,AF64)</f>
        <v>6</v>
      </c>
      <c r="AK64" s="66">
        <f t="shared" si="190"/>
        <v>1</v>
      </c>
      <c r="AL64" s="66">
        <f t="shared" si="190"/>
        <v>0</v>
      </c>
      <c r="AM64" s="29">
        <f t="shared" si="7"/>
        <v>7</v>
      </c>
      <c r="AN64" s="73"/>
      <c r="AO64" s="62"/>
      <c r="AP64" s="60"/>
      <c r="AQ64" s="61">
        <f t="shared" si="8"/>
        <v>0</v>
      </c>
      <c r="AR64" s="62"/>
      <c r="AS64" s="62"/>
      <c r="AT64" s="60"/>
      <c r="AU64" s="61">
        <f t="shared" si="9"/>
        <v>0</v>
      </c>
      <c r="AV64" s="60"/>
      <c r="AW64" s="60"/>
      <c r="AX64" s="60"/>
      <c r="AY64" s="61">
        <f t="shared" si="10"/>
        <v>0</v>
      </c>
      <c r="AZ64" s="62">
        <v>6</v>
      </c>
      <c r="BA64" s="62">
        <v>1</v>
      </c>
      <c r="BB64" s="60"/>
      <c r="BC64" s="61">
        <f t="shared" si="11"/>
        <v>7</v>
      </c>
      <c r="BD64" s="60"/>
      <c r="BE64" s="60"/>
      <c r="BF64" s="63"/>
      <c r="BG64" s="84">
        <f t="shared" si="12"/>
        <v>0</v>
      </c>
      <c r="BH64" s="65">
        <f t="shared" ref="BH64:BJ64" si="191">SUM(AN64,AR64,AV64,AZ64,BD64)</f>
        <v>6</v>
      </c>
      <c r="BI64" s="66">
        <f t="shared" si="191"/>
        <v>1</v>
      </c>
      <c r="BJ64" s="66">
        <f t="shared" si="191"/>
        <v>0</v>
      </c>
      <c r="BK64" s="87"/>
      <c r="BL64" s="60"/>
      <c r="BM64" s="60"/>
      <c r="BN64" s="61">
        <f t="shared" si="14"/>
        <v>0</v>
      </c>
      <c r="BO64" s="60"/>
      <c r="BP64" s="60"/>
      <c r="BQ64" s="60"/>
      <c r="BR64" s="61">
        <f t="shared" si="15"/>
        <v>0</v>
      </c>
      <c r="BS64" s="60"/>
      <c r="BT64" s="60"/>
      <c r="BU64" s="60"/>
      <c r="BV64" s="61">
        <f t="shared" si="16"/>
        <v>0</v>
      </c>
      <c r="BW64" s="60"/>
      <c r="BX64" s="60"/>
      <c r="BY64" s="60"/>
      <c r="BZ64" s="61">
        <f t="shared" si="17"/>
        <v>0</v>
      </c>
      <c r="CA64" s="60"/>
      <c r="CB64" s="60"/>
      <c r="CC64" s="60"/>
      <c r="CD64" s="61">
        <f t="shared" si="18"/>
        <v>0</v>
      </c>
      <c r="CE64" s="60"/>
      <c r="CF64" s="60"/>
      <c r="CG64" s="60"/>
      <c r="CH64" s="61">
        <f t="shared" si="134"/>
        <v>0</v>
      </c>
      <c r="CI64" s="60"/>
      <c r="CJ64" s="60"/>
      <c r="CK64" s="60"/>
      <c r="CL64" s="61">
        <f t="shared" si="20"/>
        <v>0</v>
      </c>
      <c r="CM64" s="60"/>
      <c r="CN64" s="60"/>
      <c r="CO64" s="60"/>
      <c r="CP64" s="61">
        <f t="shared" si="21"/>
        <v>0</v>
      </c>
      <c r="CQ64" s="62">
        <v>6</v>
      </c>
      <c r="CR64" s="62">
        <v>1</v>
      </c>
      <c r="CS64" s="63"/>
      <c r="CT64" s="74">
        <f t="shared" si="22"/>
        <v>7</v>
      </c>
      <c r="CU64" s="65">
        <f t="shared" ref="CU64:CW64" si="192">SUM(BK64,BO64,BS64,BW64,CA64,CE64,CI64,CM64,CQ64)</f>
        <v>6</v>
      </c>
      <c r="CV64" s="66">
        <f t="shared" si="192"/>
        <v>1</v>
      </c>
      <c r="CW64" s="75">
        <f t="shared" si="192"/>
        <v>0</v>
      </c>
      <c r="CX64" s="29">
        <f t="shared" si="73"/>
        <v>7</v>
      </c>
    </row>
    <row r="65" spans="1:102" ht="15.75" customHeight="1">
      <c r="B65" s="57">
        <v>32</v>
      </c>
      <c r="C65" s="54" t="s">
        <v>43</v>
      </c>
      <c r="D65" s="55" t="s">
        <v>154</v>
      </c>
      <c r="E65" s="56">
        <v>45965</v>
      </c>
      <c r="F65" s="53" t="s">
        <v>155</v>
      </c>
      <c r="G65" s="57" t="s">
        <v>40</v>
      </c>
      <c r="H65" s="57" t="s">
        <v>40</v>
      </c>
      <c r="I65" s="54" t="s">
        <v>156</v>
      </c>
      <c r="J65" s="58" t="s">
        <v>46</v>
      </c>
      <c r="K65" s="88">
        <v>38</v>
      </c>
      <c r="L65" s="60"/>
      <c r="M65" s="60"/>
      <c r="N65" s="60"/>
      <c r="O65" s="61">
        <f t="shared" si="0"/>
        <v>0</v>
      </c>
      <c r="P65" s="60"/>
      <c r="Q65" s="60"/>
      <c r="R65" s="60"/>
      <c r="S65" s="61">
        <f t="shared" si="1"/>
        <v>0</v>
      </c>
      <c r="T65" s="60"/>
      <c r="U65" s="60"/>
      <c r="V65" s="60"/>
      <c r="W65" s="61">
        <f t="shared" si="2"/>
        <v>0</v>
      </c>
      <c r="X65" s="62">
        <v>3</v>
      </c>
      <c r="Y65" s="62">
        <v>3</v>
      </c>
      <c r="Z65" s="60"/>
      <c r="AA65" s="61">
        <f t="shared" si="3"/>
        <v>6</v>
      </c>
      <c r="AB65" s="62">
        <v>19</v>
      </c>
      <c r="AC65" s="62">
        <v>10</v>
      </c>
      <c r="AD65" s="60"/>
      <c r="AE65" s="61">
        <f t="shared" si="4"/>
        <v>29</v>
      </c>
      <c r="AF65" s="62">
        <v>1</v>
      </c>
      <c r="AG65" s="62">
        <v>2</v>
      </c>
      <c r="AH65" s="63"/>
      <c r="AI65" s="64">
        <f t="shared" si="5"/>
        <v>3</v>
      </c>
      <c r="AJ65" s="65">
        <f t="shared" ref="AJ65:AL65" si="193">SUM(L65,P65,T65,X65,AB65,AF65)</f>
        <v>23</v>
      </c>
      <c r="AK65" s="66">
        <f t="shared" si="193"/>
        <v>15</v>
      </c>
      <c r="AL65" s="66">
        <f t="shared" si="193"/>
        <v>0</v>
      </c>
      <c r="AM65" s="29">
        <f t="shared" si="7"/>
        <v>38</v>
      </c>
      <c r="AN65" s="73">
        <v>2</v>
      </c>
      <c r="AO65" s="62">
        <v>1</v>
      </c>
      <c r="AP65" s="60"/>
      <c r="AQ65" s="61">
        <f t="shared" si="8"/>
        <v>3</v>
      </c>
      <c r="AR65" s="60"/>
      <c r="AS65" s="60"/>
      <c r="AT65" s="60"/>
      <c r="AU65" s="61">
        <f t="shared" si="9"/>
        <v>0</v>
      </c>
      <c r="AV65" s="60"/>
      <c r="AW65" s="60"/>
      <c r="AX65" s="60"/>
      <c r="AY65" s="61">
        <f t="shared" si="10"/>
        <v>0</v>
      </c>
      <c r="AZ65" s="62">
        <v>21</v>
      </c>
      <c r="BA65" s="62">
        <v>14</v>
      </c>
      <c r="BB65" s="60"/>
      <c r="BC65" s="61">
        <f t="shared" si="11"/>
        <v>35</v>
      </c>
      <c r="BD65" s="60"/>
      <c r="BE65" s="60"/>
      <c r="BF65" s="63"/>
      <c r="BG65" s="84">
        <f t="shared" si="12"/>
        <v>0</v>
      </c>
      <c r="BH65" s="65">
        <f t="shared" ref="BH65:BJ65" si="194">SUM(AN65,AR65,AV65,AZ65,BD65)</f>
        <v>23</v>
      </c>
      <c r="BI65" s="66">
        <f t="shared" si="194"/>
        <v>15</v>
      </c>
      <c r="BJ65" s="66">
        <f t="shared" si="194"/>
        <v>0</v>
      </c>
      <c r="BK65" s="73">
        <v>1</v>
      </c>
      <c r="BL65" s="62">
        <v>1</v>
      </c>
      <c r="BM65" s="60"/>
      <c r="BN65" s="61">
        <f t="shared" si="14"/>
        <v>2</v>
      </c>
      <c r="BO65" s="60"/>
      <c r="BP65" s="60"/>
      <c r="BQ65" s="60"/>
      <c r="BR65" s="61">
        <f t="shared" si="15"/>
        <v>0</v>
      </c>
      <c r="BS65" s="60"/>
      <c r="BT65" s="60"/>
      <c r="BU65" s="60"/>
      <c r="BV65" s="61">
        <f t="shared" si="16"/>
        <v>0</v>
      </c>
      <c r="BW65" s="60"/>
      <c r="BX65" s="60"/>
      <c r="BY65" s="60"/>
      <c r="BZ65" s="61">
        <f t="shared" si="17"/>
        <v>0</v>
      </c>
      <c r="CA65" s="60"/>
      <c r="CB65" s="60"/>
      <c r="CC65" s="60"/>
      <c r="CD65" s="61">
        <f t="shared" si="18"/>
        <v>0</v>
      </c>
      <c r="CE65" s="60"/>
      <c r="CF65" s="60"/>
      <c r="CG65" s="60"/>
      <c r="CH65" s="61">
        <f t="shared" si="134"/>
        <v>0</v>
      </c>
      <c r="CI65" s="60"/>
      <c r="CJ65" s="60"/>
      <c r="CK65" s="60"/>
      <c r="CL65" s="61">
        <f t="shared" si="20"/>
        <v>0</v>
      </c>
      <c r="CM65" s="60"/>
      <c r="CN65" s="60"/>
      <c r="CO65" s="60"/>
      <c r="CP65" s="61">
        <f t="shared" si="21"/>
        <v>0</v>
      </c>
      <c r="CQ65" s="62">
        <v>22</v>
      </c>
      <c r="CR65" s="62">
        <v>14</v>
      </c>
      <c r="CS65" s="63"/>
      <c r="CT65" s="74">
        <f t="shared" si="22"/>
        <v>36</v>
      </c>
      <c r="CU65" s="65">
        <f t="shared" ref="CU65:CW65" si="195">SUM(BK65,BO65,BS65,BW65,CA65,CE65,CI65,CM65,CQ65)</f>
        <v>23</v>
      </c>
      <c r="CV65" s="66">
        <f t="shared" si="195"/>
        <v>15</v>
      </c>
      <c r="CW65" s="75">
        <f t="shared" si="195"/>
        <v>0</v>
      </c>
      <c r="CX65" s="29">
        <f t="shared" si="73"/>
        <v>38</v>
      </c>
    </row>
    <row r="66" spans="1:102" ht="15.75" customHeight="1">
      <c r="A66" s="89"/>
      <c r="B66" s="92">
        <v>42</v>
      </c>
      <c r="C66" s="92" t="s">
        <v>43</v>
      </c>
      <c r="D66" s="33" t="s">
        <v>157</v>
      </c>
      <c r="E66" s="124">
        <v>45965</v>
      </c>
      <c r="F66" s="91" t="s">
        <v>155</v>
      </c>
      <c r="G66" s="92" t="s">
        <v>40</v>
      </c>
      <c r="H66" s="92" t="s">
        <v>40</v>
      </c>
      <c r="I66" s="93" t="s">
        <v>45</v>
      </c>
      <c r="J66" s="94" t="s">
        <v>46</v>
      </c>
      <c r="K66" s="95">
        <v>161</v>
      </c>
      <c r="L66" s="96"/>
      <c r="M66" s="96"/>
      <c r="N66" s="96"/>
      <c r="O66" s="97">
        <f t="shared" si="0"/>
        <v>0</v>
      </c>
      <c r="P66" s="96"/>
      <c r="Q66" s="96"/>
      <c r="R66" s="96"/>
      <c r="S66" s="97">
        <f t="shared" si="1"/>
        <v>0</v>
      </c>
      <c r="T66" s="96"/>
      <c r="U66" s="96"/>
      <c r="V66" s="96"/>
      <c r="W66" s="97">
        <f t="shared" si="2"/>
        <v>0</v>
      </c>
      <c r="X66" s="98">
        <v>47</v>
      </c>
      <c r="Y66" s="98">
        <v>36</v>
      </c>
      <c r="Z66" s="96"/>
      <c r="AA66" s="97">
        <f t="shared" si="3"/>
        <v>83</v>
      </c>
      <c r="AB66" s="98">
        <v>37</v>
      </c>
      <c r="AC66" s="98">
        <v>41</v>
      </c>
      <c r="AD66" s="96"/>
      <c r="AE66" s="97">
        <f t="shared" si="4"/>
        <v>78</v>
      </c>
      <c r="AF66" s="102"/>
      <c r="AG66" s="102"/>
      <c r="AH66" s="99"/>
      <c r="AI66" s="100">
        <f t="shared" si="5"/>
        <v>0</v>
      </c>
      <c r="AJ66" s="45">
        <f t="shared" ref="AJ66:AL66" si="196">SUM(L66,P66,T66,X66,AB66,AF66)</f>
        <v>84</v>
      </c>
      <c r="AK66" s="46">
        <f t="shared" si="196"/>
        <v>77</v>
      </c>
      <c r="AL66" s="46">
        <f t="shared" si="196"/>
        <v>0</v>
      </c>
      <c r="AM66" s="47">
        <f t="shared" si="7"/>
        <v>161</v>
      </c>
      <c r="AN66" s="101">
        <v>14</v>
      </c>
      <c r="AO66" s="98">
        <v>25</v>
      </c>
      <c r="AP66" s="96"/>
      <c r="AQ66" s="97">
        <f t="shared" si="8"/>
        <v>39</v>
      </c>
      <c r="AR66" s="96"/>
      <c r="AS66" s="130">
        <v>4</v>
      </c>
      <c r="AT66" s="96"/>
      <c r="AU66" s="97">
        <f t="shared" si="9"/>
        <v>4</v>
      </c>
      <c r="AV66" s="96"/>
      <c r="AW66" s="96"/>
      <c r="AX66" s="96"/>
      <c r="AY66" s="97">
        <f t="shared" si="10"/>
        <v>0</v>
      </c>
      <c r="AZ66" s="98">
        <v>70</v>
      </c>
      <c r="BA66" s="98">
        <v>48</v>
      </c>
      <c r="BB66" s="96"/>
      <c r="BC66" s="97">
        <f t="shared" si="11"/>
        <v>118</v>
      </c>
      <c r="BD66" s="96"/>
      <c r="BE66" s="96"/>
      <c r="BF66" s="99"/>
      <c r="BG66" s="103">
        <f t="shared" si="12"/>
        <v>0</v>
      </c>
      <c r="BH66" s="45">
        <f t="shared" ref="BH66:BJ66" si="197">SUM(AN66,AR66,AV66,AZ66,BD66)</f>
        <v>84</v>
      </c>
      <c r="BI66" s="46">
        <f t="shared" si="197"/>
        <v>77</v>
      </c>
      <c r="BJ66" s="46">
        <f t="shared" si="197"/>
        <v>0</v>
      </c>
      <c r="BK66" s="101">
        <v>5</v>
      </c>
      <c r="BL66" s="98">
        <v>3</v>
      </c>
      <c r="BM66" s="96"/>
      <c r="BN66" s="97">
        <f t="shared" si="14"/>
        <v>8</v>
      </c>
      <c r="BO66" s="96"/>
      <c r="BP66" s="130">
        <v>1</v>
      </c>
      <c r="BQ66" s="96"/>
      <c r="BR66" s="97">
        <f t="shared" si="15"/>
        <v>1</v>
      </c>
      <c r="BS66" s="96"/>
      <c r="BT66" s="130">
        <v>1</v>
      </c>
      <c r="BU66" s="96"/>
      <c r="BV66" s="97">
        <f t="shared" si="16"/>
        <v>1</v>
      </c>
      <c r="BW66" s="96"/>
      <c r="BX66" s="96"/>
      <c r="BY66" s="96"/>
      <c r="BZ66" s="97">
        <f t="shared" si="17"/>
        <v>0</v>
      </c>
      <c r="CA66" s="96"/>
      <c r="CB66" s="96"/>
      <c r="CC66" s="96"/>
      <c r="CD66" s="97">
        <f t="shared" si="18"/>
        <v>0</v>
      </c>
      <c r="CE66" s="96"/>
      <c r="CF66" s="96"/>
      <c r="CG66" s="96"/>
      <c r="CH66" s="97">
        <f t="shared" si="134"/>
        <v>0</v>
      </c>
      <c r="CI66" s="96"/>
      <c r="CJ66" s="96"/>
      <c r="CK66" s="96"/>
      <c r="CL66" s="97">
        <f t="shared" si="20"/>
        <v>0</v>
      </c>
      <c r="CM66" s="130">
        <v>1</v>
      </c>
      <c r="CN66" s="96"/>
      <c r="CO66" s="96"/>
      <c r="CP66" s="97">
        <f t="shared" si="21"/>
        <v>1</v>
      </c>
      <c r="CQ66" s="98">
        <v>78</v>
      </c>
      <c r="CR66" s="98">
        <v>72</v>
      </c>
      <c r="CS66" s="99"/>
      <c r="CT66" s="105">
        <f t="shared" si="22"/>
        <v>150</v>
      </c>
      <c r="CU66" s="45">
        <f t="shared" ref="CU66:CW66" si="198">SUM(BK66,BO66,BS66,BW66,CA66,CE66,CI66,CM66,CQ66)</f>
        <v>84</v>
      </c>
      <c r="CV66" s="46">
        <f t="shared" si="198"/>
        <v>77</v>
      </c>
      <c r="CW66" s="52">
        <f t="shared" si="198"/>
        <v>0</v>
      </c>
      <c r="CX66" s="47">
        <f t="shared" si="73"/>
        <v>161</v>
      </c>
    </row>
    <row r="67" spans="1:102" ht="15.75" customHeight="1">
      <c r="A67" s="89"/>
      <c r="B67" s="92">
        <v>43</v>
      </c>
      <c r="C67" s="31" t="s">
        <v>37</v>
      </c>
      <c r="D67" s="33" t="s">
        <v>158</v>
      </c>
      <c r="E67" s="90">
        <v>45966</v>
      </c>
      <c r="F67" s="91" t="s">
        <v>155</v>
      </c>
      <c r="G67" s="92" t="s">
        <v>40</v>
      </c>
      <c r="H67" s="92" t="s">
        <v>40</v>
      </c>
      <c r="I67" s="93" t="s">
        <v>159</v>
      </c>
      <c r="J67" s="94" t="s">
        <v>42</v>
      </c>
      <c r="K67" s="95">
        <v>46</v>
      </c>
      <c r="L67" s="130">
        <v>22</v>
      </c>
      <c r="M67" s="130">
        <v>24</v>
      </c>
      <c r="N67" s="96"/>
      <c r="O67" s="97">
        <f t="shared" si="0"/>
        <v>46</v>
      </c>
      <c r="P67" s="96"/>
      <c r="Q67" s="96"/>
      <c r="R67" s="96"/>
      <c r="S67" s="97">
        <f t="shared" si="1"/>
        <v>0</v>
      </c>
      <c r="T67" s="96"/>
      <c r="U67" s="96"/>
      <c r="V67" s="96"/>
      <c r="W67" s="97">
        <f t="shared" si="2"/>
        <v>0</v>
      </c>
      <c r="X67" s="102"/>
      <c r="Y67" s="102"/>
      <c r="Z67" s="96"/>
      <c r="AA67" s="97">
        <f t="shared" si="3"/>
        <v>0</v>
      </c>
      <c r="AB67" s="102"/>
      <c r="AC67" s="102"/>
      <c r="AD67" s="96"/>
      <c r="AE67" s="97">
        <f t="shared" si="4"/>
        <v>0</v>
      </c>
      <c r="AF67" s="102"/>
      <c r="AG67" s="102"/>
      <c r="AH67" s="99"/>
      <c r="AI67" s="100">
        <f t="shared" si="5"/>
        <v>0</v>
      </c>
      <c r="AJ67" s="45">
        <f t="shared" ref="AJ67:AL67" si="199">SUM(L67,P67,T67,X67,AB67,AF67)</f>
        <v>22</v>
      </c>
      <c r="AK67" s="46">
        <f t="shared" si="199"/>
        <v>24</v>
      </c>
      <c r="AL67" s="46">
        <f t="shared" si="199"/>
        <v>0</v>
      </c>
      <c r="AM67" s="47">
        <f t="shared" si="7"/>
        <v>46</v>
      </c>
      <c r="AN67" s="104"/>
      <c r="AO67" s="102"/>
      <c r="AP67" s="96"/>
      <c r="AQ67" s="97">
        <f t="shared" si="8"/>
        <v>0</v>
      </c>
      <c r="AR67" s="96"/>
      <c r="AS67" s="96"/>
      <c r="AT67" s="96"/>
      <c r="AU67" s="97">
        <f t="shared" si="9"/>
        <v>0</v>
      </c>
      <c r="AV67" s="96"/>
      <c r="AW67" s="96"/>
      <c r="AX67" s="96"/>
      <c r="AY67" s="97">
        <f t="shared" si="10"/>
        <v>0</v>
      </c>
      <c r="AZ67" s="98">
        <v>22</v>
      </c>
      <c r="BA67" s="98">
        <v>24</v>
      </c>
      <c r="BB67" s="96"/>
      <c r="BC67" s="97">
        <f t="shared" si="11"/>
        <v>46</v>
      </c>
      <c r="BD67" s="96"/>
      <c r="BE67" s="96"/>
      <c r="BF67" s="99"/>
      <c r="BG67" s="103">
        <f t="shared" si="12"/>
        <v>0</v>
      </c>
      <c r="BH67" s="45">
        <f t="shared" ref="BH67:BJ67" si="200">SUM(AN67,AR67,AV67,AZ67,BD67)</f>
        <v>22</v>
      </c>
      <c r="BI67" s="46">
        <f t="shared" si="200"/>
        <v>24</v>
      </c>
      <c r="BJ67" s="46">
        <f t="shared" si="200"/>
        <v>0</v>
      </c>
      <c r="BK67" s="104"/>
      <c r="BL67" s="102"/>
      <c r="BM67" s="96"/>
      <c r="BN67" s="97">
        <f t="shared" si="14"/>
        <v>0</v>
      </c>
      <c r="BO67" s="96"/>
      <c r="BP67" s="96"/>
      <c r="BQ67" s="96"/>
      <c r="BR67" s="97">
        <f t="shared" si="15"/>
        <v>0</v>
      </c>
      <c r="BS67" s="96"/>
      <c r="BT67" s="96"/>
      <c r="BU67" s="96"/>
      <c r="BV67" s="97">
        <f t="shared" si="16"/>
        <v>0</v>
      </c>
      <c r="BW67" s="96"/>
      <c r="BX67" s="96"/>
      <c r="BY67" s="96"/>
      <c r="BZ67" s="97">
        <f t="shared" si="17"/>
        <v>0</v>
      </c>
      <c r="CA67" s="96"/>
      <c r="CB67" s="96"/>
      <c r="CC67" s="96"/>
      <c r="CD67" s="97">
        <f t="shared" si="18"/>
        <v>0</v>
      </c>
      <c r="CE67" s="96"/>
      <c r="CF67" s="96"/>
      <c r="CG67" s="96"/>
      <c r="CH67" s="97">
        <f t="shared" si="134"/>
        <v>0</v>
      </c>
      <c r="CI67" s="96"/>
      <c r="CJ67" s="96"/>
      <c r="CK67" s="96"/>
      <c r="CL67" s="97">
        <f t="shared" si="20"/>
        <v>0</v>
      </c>
      <c r="CM67" s="96"/>
      <c r="CN67" s="96"/>
      <c r="CO67" s="96"/>
      <c r="CP67" s="97">
        <f t="shared" si="21"/>
        <v>0</v>
      </c>
      <c r="CQ67" s="98">
        <v>22</v>
      </c>
      <c r="CR67" s="98">
        <v>24</v>
      </c>
      <c r="CS67" s="99"/>
      <c r="CT67" s="105">
        <f t="shared" si="22"/>
        <v>46</v>
      </c>
      <c r="CU67" s="45">
        <f t="shared" ref="CU67:CW67" si="201">SUM(BK67,BO67,BS67,BW67,CA67,CE67,CI67,CM67,CQ67)</f>
        <v>22</v>
      </c>
      <c r="CV67" s="46">
        <f t="shared" si="201"/>
        <v>24</v>
      </c>
      <c r="CW67" s="52">
        <f t="shared" si="201"/>
        <v>0</v>
      </c>
      <c r="CX67" s="47">
        <f t="shared" si="73"/>
        <v>46</v>
      </c>
    </row>
    <row r="68" spans="1:102" ht="15.75" customHeight="1">
      <c r="A68" s="89"/>
      <c r="B68" s="92">
        <v>44</v>
      </c>
      <c r="C68" s="31" t="s">
        <v>59</v>
      </c>
      <c r="D68" s="33" t="s">
        <v>160</v>
      </c>
      <c r="E68" s="124">
        <v>45966</v>
      </c>
      <c r="F68" s="91" t="s">
        <v>155</v>
      </c>
      <c r="G68" s="92" t="s">
        <v>40</v>
      </c>
      <c r="H68" s="92" t="s">
        <v>40</v>
      </c>
      <c r="I68" s="93" t="s">
        <v>161</v>
      </c>
      <c r="J68" s="94" t="s">
        <v>46</v>
      </c>
      <c r="K68" s="95">
        <v>3</v>
      </c>
      <c r="L68" s="96"/>
      <c r="M68" s="96"/>
      <c r="N68" s="96"/>
      <c r="O68" s="97">
        <f t="shared" si="0"/>
        <v>0</v>
      </c>
      <c r="P68" s="96"/>
      <c r="Q68" s="96"/>
      <c r="R68" s="96"/>
      <c r="S68" s="97">
        <f t="shared" si="1"/>
        <v>0</v>
      </c>
      <c r="T68" s="96"/>
      <c r="U68" s="96"/>
      <c r="V68" s="96"/>
      <c r="W68" s="97">
        <f t="shared" si="2"/>
        <v>0</v>
      </c>
      <c r="X68" s="102"/>
      <c r="Y68" s="102"/>
      <c r="Z68" s="96"/>
      <c r="AA68" s="97">
        <f t="shared" si="3"/>
        <v>0</v>
      </c>
      <c r="AB68" s="98">
        <v>2</v>
      </c>
      <c r="AC68" s="98">
        <v>1</v>
      </c>
      <c r="AD68" s="96"/>
      <c r="AE68" s="97">
        <f t="shared" si="4"/>
        <v>3</v>
      </c>
      <c r="AF68" s="102"/>
      <c r="AG68" s="102"/>
      <c r="AH68" s="99"/>
      <c r="AI68" s="100">
        <f t="shared" si="5"/>
        <v>0</v>
      </c>
      <c r="AJ68" s="45">
        <f t="shared" ref="AJ68:AL68" si="202">SUM(L68,P68,T68,X68,AB68,AF68)</f>
        <v>2</v>
      </c>
      <c r="AK68" s="46">
        <f t="shared" si="202"/>
        <v>1</v>
      </c>
      <c r="AL68" s="46">
        <f t="shared" si="202"/>
        <v>0</v>
      </c>
      <c r="AM68" s="47">
        <f t="shared" si="7"/>
        <v>3</v>
      </c>
      <c r="AN68" s="104"/>
      <c r="AO68" s="102"/>
      <c r="AP68" s="96"/>
      <c r="AQ68" s="97">
        <f t="shared" si="8"/>
        <v>0</v>
      </c>
      <c r="AR68" s="96"/>
      <c r="AS68" s="96"/>
      <c r="AT68" s="96"/>
      <c r="AU68" s="97">
        <f t="shared" si="9"/>
        <v>0</v>
      </c>
      <c r="AV68" s="96"/>
      <c r="AW68" s="96"/>
      <c r="AX68" s="96"/>
      <c r="AY68" s="97">
        <f t="shared" si="10"/>
        <v>0</v>
      </c>
      <c r="AZ68" s="98">
        <v>2</v>
      </c>
      <c r="BA68" s="98">
        <v>1</v>
      </c>
      <c r="BB68" s="96"/>
      <c r="BC68" s="97">
        <f t="shared" si="11"/>
        <v>3</v>
      </c>
      <c r="BD68" s="96"/>
      <c r="BE68" s="96"/>
      <c r="BF68" s="99"/>
      <c r="BG68" s="103">
        <f t="shared" si="12"/>
        <v>0</v>
      </c>
      <c r="BH68" s="45">
        <f t="shared" ref="BH68:BJ68" si="203">SUM(AN68,AR68,AV68,AZ68,BD68)</f>
        <v>2</v>
      </c>
      <c r="BI68" s="46">
        <f t="shared" si="203"/>
        <v>1</v>
      </c>
      <c r="BJ68" s="46">
        <f t="shared" si="203"/>
        <v>0</v>
      </c>
      <c r="BK68" s="104"/>
      <c r="BL68" s="102"/>
      <c r="BM68" s="96"/>
      <c r="BN68" s="97">
        <f t="shared" si="14"/>
        <v>0</v>
      </c>
      <c r="BO68" s="96"/>
      <c r="BP68" s="96"/>
      <c r="BQ68" s="96"/>
      <c r="BR68" s="97">
        <f t="shared" si="15"/>
        <v>0</v>
      </c>
      <c r="BS68" s="96"/>
      <c r="BT68" s="96"/>
      <c r="BU68" s="96"/>
      <c r="BV68" s="97">
        <f t="shared" si="16"/>
        <v>0</v>
      </c>
      <c r="BW68" s="96"/>
      <c r="BX68" s="96"/>
      <c r="BY68" s="96"/>
      <c r="BZ68" s="97">
        <f t="shared" si="17"/>
        <v>0</v>
      </c>
      <c r="CA68" s="96"/>
      <c r="CB68" s="96"/>
      <c r="CC68" s="96"/>
      <c r="CD68" s="97">
        <f t="shared" si="18"/>
        <v>0</v>
      </c>
      <c r="CE68" s="96"/>
      <c r="CF68" s="96"/>
      <c r="CG68" s="96"/>
      <c r="CH68" s="97">
        <f t="shared" si="134"/>
        <v>0</v>
      </c>
      <c r="CI68" s="96"/>
      <c r="CJ68" s="96"/>
      <c r="CK68" s="96"/>
      <c r="CL68" s="97">
        <f t="shared" si="20"/>
        <v>0</v>
      </c>
      <c r="CM68" s="96"/>
      <c r="CN68" s="96"/>
      <c r="CO68" s="96"/>
      <c r="CP68" s="97">
        <f t="shared" si="21"/>
        <v>0</v>
      </c>
      <c r="CQ68" s="98">
        <v>2</v>
      </c>
      <c r="CR68" s="98">
        <v>1</v>
      </c>
      <c r="CS68" s="99"/>
      <c r="CT68" s="105">
        <f t="shared" si="22"/>
        <v>3</v>
      </c>
      <c r="CU68" s="45">
        <f t="shared" ref="CU68:CW68" si="204">SUM(BK68,BO68,BS68,BW68,CA68,CE68,CI68,CM68,CQ68)</f>
        <v>2</v>
      </c>
      <c r="CV68" s="46">
        <f t="shared" si="204"/>
        <v>1</v>
      </c>
      <c r="CW68" s="52">
        <f t="shared" si="204"/>
        <v>0</v>
      </c>
      <c r="CX68" s="47">
        <f t="shared" si="73"/>
        <v>3</v>
      </c>
    </row>
    <row r="69" spans="1:102" ht="15.75" customHeight="1">
      <c r="A69" s="89"/>
      <c r="B69" s="92">
        <v>34</v>
      </c>
      <c r="C69" s="31" t="s">
        <v>59</v>
      </c>
      <c r="D69" s="33" t="s">
        <v>162</v>
      </c>
      <c r="E69" s="124">
        <v>45966</v>
      </c>
      <c r="F69" s="91" t="s">
        <v>155</v>
      </c>
      <c r="G69" s="92" t="s">
        <v>163</v>
      </c>
      <c r="H69" s="92" t="s">
        <v>163</v>
      </c>
      <c r="I69" s="93" t="s">
        <v>164</v>
      </c>
      <c r="J69" s="125" t="s">
        <v>46</v>
      </c>
      <c r="K69" s="95">
        <v>15</v>
      </c>
      <c r="L69" s="96"/>
      <c r="M69" s="96"/>
      <c r="N69" s="96"/>
      <c r="O69" s="97">
        <f t="shared" si="0"/>
        <v>0</v>
      </c>
      <c r="P69" s="102"/>
      <c r="Q69" s="102"/>
      <c r="R69" s="96"/>
      <c r="S69" s="97">
        <f t="shared" si="1"/>
        <v>0</v>
      </c>
      <c r="T69" s="96"/>
      <c r="U69" s="96"/>
      <c r="V69" s="96"/>
      <c r="W69" s="97">
        <f t="shared" si="2"/>
        <v>0</v>
      </c>
      <c r="X69" s="102"/>
      <c r="Y69" s="98">
        <v>1</v>
      </c>
      <c r="Z69" s="96"/>
      <c r="AA69" s="97">
        <f t="shared" si="3"/>
        <v>1</v>
      </c>
      <c r="AB69" s="98">
        <v>9</v>
      </c>
      <c r="AC69" s="98">
        <v>2</v>
      </c>
      <c r="AD69" s="96"/>
      <c r="AE69" s="97">
        <f t="shared" si="4"/>
        <v>11</v>
      </c>
      <c r="AF69" s="130">
        <v>1</v>
      </c>
      <c r="AG69" s="130">
        <v>2</v>
      </c>
      <c r="AH69" s="99"/>
      <c r="AI69" s="100">
        <f t="shared" si="5"/>
        <v>3</v>
      </c>
      <c r="AJ69" s="45">
        <f t="shared" ref="AJ69:AL69" si="205">SUM(L69,P69,T69,X69,AB69,AF69)</f>
        <v>10</v>
      </c>
      <c r="AK69" s="46">
        <f t="shared" si="205"/>
        <v>5</v>
      </c>
      <c r="AL69" s="46">
        <f t="shared" si="205"/>
        <v>0</v>
      </c>
      <c r="AM69" s="47">
        <f t="shared" si="7"/>
        <v>15</v>
      </c>
      <c r="AN69" s="132"/>
      <c r="AO69" s="96"/>
      <c r="AP69" s="96"/>
      <c r="AQ69" s="97">
        <f t="shared" si="8"/>
        <v>0</v>
      </c>
      <c r="AR69" s="96"/>
      <c r="AS69" s="96"/>
      <c r="AT69" s="96"/>
      <c r="AU69" s="97">
        <f t="shared" si="9"/>
        <v>0</v>
      </c>
      <c r="AV69" s="96"/>
      <c r="AW69" s="96"/>
      <c r="AX69" s="96"/>
      <c r="AY69" s="97">
        <f t="shared" si="10"/>
        <v>0</v>
      </c>
      <c r="AZ69" s="98">
        <v>10</v>
      </c>
      <c r="BA69" s="98">
        <v>5</v>
      </c>
      <c r="BB69" s="96"/>
      <c r="BC69" s="97">
        <f t="shared" si="11"/>
        <v>15</v>
      </c>
      <c r="BD69" s="96"/>
      <c r="BE69" s="96"/>
      <c r="BF69" s="99"/>
      <c r="BG69" s="103">
        <f t="shared" si="12"/>
        <v>0</v>
      </c>
      <c r="BH69" s="45">
        <f t="shared" ref="BH69:BJ69" si="206">SUM(AN69,AR69,AV69,AZ69,BD69)</f>
        <v>10</v>
      </c>
      <c r="BI69" s="46">
        <f t="shared" si="206"/>
        <v>5</v>
      </c>
      <c r="BJ69" s="46">
        <f t="shared" si="206"/>
        <v>0</v>
      </c>
      <c r="BK69" s="132"/>
      <c r="BL69" s="96"/>
      <c r="BM69" s="96"/>
      <c r="BN69" s="97">
        <f t="shared" si="14"/>
        <v>0</v>
      </c>
      <c r="BO69" s="96"/>
      <c r="BP69" s="96"/>
      <c r="BQ69" s="96"/>
      <c r="BR69" s="97">
        <f t="shared" si="15"/>
        <v>0</v>
      </c>
      <c r="BS69" s="96"/>
      <c r="BT69" s="96"/>
      <c r="BU69" s="96"/>
      <c r="BV69" s="97">
        <f t="shared" si="16"/>
        <v>0</v>
      </c>
      <c r="BW69" s="96"/>
      <c r="BX69" s="96"/>
      <c r="BY69" s="96"/>
      <c r="BZ69" s="97">
        <f t="shared" si="17"/>
        <v>0</v>
      </c>
      <c r="CA69" s="96"/>
      <c r="CB69" s="96"/>
      <c r="CC69" s="96"/>
      <c r="CD69" s="97">
        <f t="shared" si="18"/>
        <v>0</v>
      </c>
      <c r="CE69" s="96"/>
      <c r="CF69" s="96"/>
      <c r="CG69" s="96"/>
      <c r="CH69" s="97">
        <f t="shared" si="134"/>
        <v>0</v>
      </c>
      <c r="CI69" s="96"/>
      <c r="CJ69" s="96"/>
      <c r="CK69" s="96"/>
      <c r="CL69" s="97">
        <f t="shared" si="20"/>
        <v>0</v>
      </c>
      <c r="CM69" s="96"/>
      <c r="CN69" s="96"/>
      <c r="CO69" s="96"/>
      <c r="CP69" s="97">
        <f t="shared" si="21"/>
        <v>0</v>
      </c>
      <c r="CQ69" s="98">
        <v>10</v>
      </c>
      <c r="CR69" s="128">
        <v>5</v>
      </c>
      <c r="CS69" s="99"/>
      <c r="CT69" s="105">
        <f t="shared" si="22"/>
        <v>15</v>
      </c>
      <c r="CU69" s="45">
        <f t="shared" ref="CU69:CW69" si="207">SUM(BK69,BO69,BS69,BW69,CA69,CE69,CI69,CM69,CQ69)</f>
        <v>10</v>
      </c>
      <c r="CV69" s="46">
        <f t="shared" si="207"/>
        <v>5</v>
      </c>
      <c r="CW69" s="52">
        <f t="shared" si="207"/>
        <v>0</v>
      </c>
      <c r="CX69" s="47">
        <f t="shared" si="73"/>
        <v>15</v>
      </c>
    </row>
    <row r="70" spans="1:102" ht="15.75" customHeight="1">
      <c r="B70" s="131">
        <v>33</v>
      </c>
      <c r="C70" s="54" t="s">
        <v>37</v>
      </c>
      <c r="D70" s="55" t="s">
        <v>165</v>
      </c>
      <c r="E70" s="86">
        <v>45967</v>
      </c>
      <c r="F70" s="53" t="s">
        <v>155</v>
      </c>
      <c r="G70" s="57" t="s">
        <v>40</v>
      </c>
      <c r="H70" s="57" t="s">
        <v>40</v>
      </c>
      <c r="I70" s="54" t="s">
        <v>166</v>
      </c>
      <c r="J70" s="134" t="s">
        <v>98</v>
      </c>
      <c r="K70" s="88">
        <v>474</v>
      </c>
      <c r="L70" s="60"/>
      <c r="M70" s="60"/>
      <c r="N70" s="60"/>
      <c r="O70" s="61">
        <f t="shared" si="0"/>
        <v>0</v>
      </c>
      <c r="P70" s="62">
        <v>214</v>
      </c>
      <c r="Q70" s="62">
        <v>247</v>
      </c>
      <c r="R70" s="60"/>
      <c r="S70" s="61">
        <f t="shared" si="1"/>
        <v>461</v>
      </c>
      <c r="T70" s="60"/>
      <c r="U70" s="60"/>
      <c r="V70" s="60"/>
      <c r="W70" s="61">
        <f t="shared" si="2"/>
        <v>0</v>
      </c>
      <c r="X70" s="62"/>
      <c r="Y70" s="62"/>
      <c r="Z70" s="60"/>
      <c r="AA70" s="61">
        <f t="shared" si="3"/>
        <v>0</v>
      </c>
      <c r="AB70" s="62">
        <v>12</v>
      </c>
      <c r="AC70" s="62">
        <v>1</v>
      </c>
      <c r="AD70" s="60"/>
      <c r="AE70" s="61">
        <f t="shared" si="4"/>
        <v>13</v>
      </c>
      <c r="AF70" s="60"/>
      <c r="AG70" s="60"/>
      <c r="AH70" s="63"/>
      <c r="AI70" s="64">
        <f t="shared" si="5"/>
        <v>0</v>
      </c>
      <c r="AJ70" s="65">
        <f t="shared" ref="AJ70:AL70" si="208">SUM(L70,P70,T70,X70,AB70,AF70)</f>
        <v>226</v>
      </c>
      <c r="AK70" s="66">
        <f t="shared" si="208"/>
        <v>248</v>
      </c>
      <c r="AL70" s="66">
        <f t="shared" si="208"/>
        <v>0</v>
      </c>
      <c r="AM70" s="29">
        <f t="shared" si="7"/>
        <v>474</v>
      </c>
      <c r="AN70" s="87"/>
      <c r="AO70" s="60"/>
      <c r="AP70" s="60"/>
      <c r="AQ70" s="61">
        <f t="shared" si="8"/>
        <v>0</v>
      </c>
      <c r="AR70" s="60"/>
      <c r="AS70" s="60"/>
      <c r="AT70" s="60"/>
      <c r="AU70" s="61">
        <f t="shared" si="9"/>
        <v>0</v>
      </c>
      <c r="AV70" s="60"/>
      <c r="AW70" s="60"/>
      <c r="AX70" s="60"/>
      <c r="AY70" s="61">
        <f t="shared" si="10"/>
        <v>0</v>
      </c>
      <c r="AZ70" s="62">
        <v>226</v>
      </c>
      <c r="BA70" s="62">
        <v>248</v>
      </c>
      <c r="BB70" s="60"/>
      <c r="BC70" s="61">
        <f t="shared" si="11"/>
        <v>474</v>
      </c>
      <c r="BD70" s="60"/>
      <c r="BE70" s="60"/>
      <c r="BF70" s="63"/>
      <c r="BG70" s="84">
        <f t="shared" si="12"/>
        <v>0</v>
      </c>
      <c r="BH70" s="65">
        <f t="shared" ref="BH70:BJ70" si="209">SUM(AN70,AR70,AV70,AZ70,BD70)</f>
        <v>226</v>
      </c>
      <c r="BI70" s="66">
        <f t="shared" si="209"/>
        <v>248</v>
      </c>
      <c r="BJ70" s="66">
        <f t="shared" si="209"/>
        <v>0</v>
      </c>
      <c r="BK70" s="87"/>
      <c r="BL70" s="60"/>
      <c r="BM70" s="60"/>
      <c r="BN70" s="61">
        <f t="shared" si="14"/>
        <v>0</v>
      </c>
      <c r="BO70" s="60"/>
      <c r="BP70" s="60"/>
      <c r="BQ70" s="60"/>
      <c r="BR70" s="61">
        <f t="shared" si="15"/>
        <v>0</v>
      </c>
      <c r="BS70" s="60"/>
      <c r="BT70" s="60"/>
      <c r="BU70" s="60"/>
      <c r="BV70" s="61">
        <f t="shared" si="16"/>
        <v>0</v>
      </c>
      <c r="BW70" s="60"/>
      <c r="BX70" s="60"/>
      <c r="BY70" s="60"/>
      <c r="BZ70" s="61">
        <f t="shared" si="17"/>
        <v>0</v>
      </c>
      <c r="CA70" s="60"/>
      <c r="CB70" s="60"/>
      <c r="CC70" s="60"/>
      <c r="CD70" s="61">
        <f t="shared" si="18"/>
        <v>0</v>
      </c>
      <c r="CE70" s="60"/>
      <c r="CF70" s="60"/>
      <c r="CG70" s="60"/>
      <c r="CH70" s="61">
        <f t="shared" si="134"/>
        <v>0</v>
      </c>
      <c r="CI70" s="60"/>
      <c r="CJ70" s="60"/>
      <c r="CK70" s="60"/>
      <c r="CL70" s="61">
        <f t="shared" si="20"/>
        <v>0</v>
      </c>
      <c r="CM70" s="60"/>
      <c r="CN70" s="60"/>
      <c r="CO70" s="60"/>
      <c r="CP70" s="61">
        <f t="shared" si="21"/>
        <v>0</v>
      </c>
      <c r="CQ70" s="62">
        <v>226</v>
      </c>
      <c r="CR70" s="62">
        <v>248</v>
      </c>
      <c r="CS70" s="63"/>
      <c r="CT70" s="74">
        <f t="shared" si="22"/>
        <v>474</v>
      </c>
      <c r="CU70" s="65">
        <f t="shared" ref="CU70:CW70" si="210">SUM(BK70,BO70,BS70,BW70,CA70,CE70,CI70,CM70,CQ70)</f>
        <v>226</v>
      </c>
      <c r="CV70" s="66">
        <f t="shared" si="210"/>
        <v>248</v>
      </c>
      <c r="CW70" s="75">
        <f t="shared" si="210"/>
        <v>0</v>
      </c>
      <c r="CX70" s="29">
        <f t="shared" si="73"/>
        <v>474</v>
      </c>
    </row>
    <row r="71" spans="1:102" ht="15.75" customHeight="1">
      <c r="B71" s="57">
        <v>35</v>
      </c>
      <c r="C71" s="54" t="s">
        <v>37</v>
      </c>
      <c r="D71" s="55" t="s">
        <v>167</v>
      </c>
      <c r="E71" s="56">
        <v>45967</v>
      </c>
      <c r="F71" s="53" t="s">
        <v>155</v>
      </c>
      <c r="G71" s="57" t="s">
        <v>40</v>
      </c>
      <c r="H71" s="57" t="s">
        <v>40</v>
      </c>
      <c r="I71" s="54" t="s">
        <v>168</v>
      </c>
      <c r="J71" s="58" t="s">
        <v>46</v>
      </c>
      <c r="K71" s="88">
        <v>235</v>
      </c>
      <c r="L71" s="60"/>
      <c r="M71" s="60"/>
      <c r="N71" s="60"/>
      <c r="O71" s="61">
        <f t="shared" si="0"/>
        <v>0</v>
      </c>
      <c r="P71" s="60"/>
      <c r="Q71" s="60"/>
      <c r="R71" s="60"/>
      <c r="S71" s="61">
        <f t="shared" si="1"/>
        <v>0</v>
      </c>
      <c r="T71" s="60"/>
      <c r="U71" s="60"/>
      <c r="V71" s="60"/>
      <c r="W71" s="61">
        <f t="shared" si="2"/>
        <v>0</v>
      </c>
      <c r="X71" s="60"/>
      <c r="Y71" s="60"/>
      <c r="Z71" s="60"/>
      <c r="AA71" s="61">
        <f t="shared" si="3"/>
        <v>0</v>
      </c>
      <c r="AB71" s="62">
        <v>195</v>
      </c>
      <c r="AC71" s="62">
        <v>40</v>
      </c>
      <c r="AD71" s="60"/>
      <c r="AE71" s="61">
        <f t="shared" si="4"/>
        <v>235</v>
      </c>
      <c r="AF71" s="60"/>
      <c r="AG71" s="60"/>
      <c r="AH71" s="63"/>
      <c r="AI71" s="64">
        <f t="shared" si="5"/>
        <v>0</v>
      </c>
      <c r="AJ71" s="65">
        <f t="shared" ref="AJ71:AL71" si="211">SUM(L71,P71,T71,X71,AB71,AF71)</f>
        <v>195</v>
      </c>
      <c r="AK71" s="66">
        <f t="shared" si="211"/>
        <v>40</v>
      </c>
      <c r="AL71" s="66">
        <f t="shared" si="211"/>
        <v>0</v>
      </c>
      <c r="AM71" s="29">
        <f t="shared" si="7"/>
        <v>235</v>
      </c>
      <c r="AN71" s="87"/>
      <c r="AO71" s="60"/>
      <c r="AP71" s="60"/>
      <c r="AQ71" s="61">
        <f t="shared" si="8"/>
        <v>0</v>
      </c>
      <c r="AR71" s="60"/>
      <c r="AS71" s="60"/>
      <c r="AT71" s="60"/>
      <c r="AU71" s="61">
        <f t="shared" si="9"/>
        <v>0</v>
      </c>
      <c r="AV71" s="60"/>
      <c r="AW71" s="60"/>
      <c r="AX71" s="60"/>
      <c r="AY71" s="61">
        <f t="shared" si="10"/>
        <v>0</v>
      </c>
      <c r="AZ71" s="62">
        <v>195</v>
      </c>
      <c r="BA71" s="62">
        <v>40</v>
      </c>
      <c r="BB71" s="60"/>
      <c r="BC71" s="61">
        <f t="shared" si="11"/>
        <v>235</v>
      </c>
      <c r="BD71" s="60"/>
      <c r="BE71" s="60"/>
      <c r="BF71" s="63"/>
      <c r="BG71" s="84">
        <f t="shared" si="12"/>
        <v>0</v>
      </c>
      <c r="BH71" s="65">
        <f t="shared" ref="BH71:BJ71" si="212">SUM(AN71,AR71,AV71,AZ71,BD71)</f>
        <v>195</v>
      </c>
      <c r="BI71" s="66">
        <f t="shared" si="212"/>
        <v>40</v>
      </c>
      <c r="BJ71" s="66">
        <f t="shared" si="212"/>
        <v>0</v>
      </c>
      <c r="BK71" s="87"/>
      <c r="BL71" s="60"/>
      <c r="BM71" s="60"/>
      <c r="BN71" s="61">
        <f t="shared" si="14"/>
        <v>0</v>
      </c>
      <c r="BO71" s="60"/>
      <c r="BP71" s="60"/>
      <c r="BQ71" s="60"/>
      <c r="BR71" s="61">
        <f t="shared" si="15"/>
        <v>0</v>
      </c>
      <c r="BS71" s="60"/>
      <c r="BT71" s="60"/>
      <c r="BU71" s="60"/>
      <c r="BV71" s="61">
        <f t="shared" si="16"/>
        <v>0</v>
      </c>
      <c r="BW71" s="60"/>
      <c r="BX71" s="60"/>
      <c r="BY71" s="60"/>
      <c r="BZ71" s="61">
        <f t="shared" si="17"/>
        <v>0</v>
      </c>
      <c r="CA71" s="60"/>
      <c r="CB71" s="60"/>
      <c r="CC71" s="60"/>
      <c r="CD71" s="61">
        <f t="shared" si="18"/>
        <v>0</v>
      </c>
      <c r="CE71" s="60"/>
      <c r="CF71" s="60"/>
      <c r="CG71" s="60"/>
      <c r="CH71" s="61">
        <f t="shared" si="134"/>
        <v>0</v>
      </c>
      <c r="CI71" s="60"/>
      <c r="CJ71" s="60"/>
      <c r="CK71" s="60"/>
      <c r="CL71" s="61">
        <f t="shared" si="20"/>
        <v>0</v>
      </c>
      <c r="CM71" s="60"/>
      <c r="CN71" s="60"/>
      <c r="CO71" s="60"/>
      <c r="CP71" s="61">
        <f t="shared" si="21"/>
        <v>0</v>
      </c>
      <c r="CQ71" s="62">
        <v>195</v>
      </c>
      <c r="CR71" s="62">
        <v>40</v>
      </c>
      <c r="CS71" s="63"/>
      <c r="CT71" s="74">
        <f t="shared" si="22"/>
        <v>235</v>
      </c>
      <c r="CU71" s="65">
        <f t="shared" ref="CU71:CW71" si="213">SUM(BK71,BO71,BS71,BW71,CA71,CE71,CI71,CM71,CQ71)</f>
        <v>195</v>
      </c>
      <c r="CV71" s="66">
        <f t="shared" si="213"/>
        <v>40</v>
      </c>
      <c r="CW71" s="75">
        <f t="shared" si="213"/>
        <v>0</v>
      </c>
      <c r="CX71" s="29">
        <f t="shared" si="73"/>
        <v>235</v>
      </c>
    </row>
    <row r="72" spans="1:102" ht="15.75" customHeight="1">
      <c r="A72" s="123"/>
      <c r="B72" s="57">
        <v>36</v>
      </c>
      <c r="C72" s="92" t="s">
        <v>59</v>
      </c>
      <c r="D72" s="55" t="s">
        <v>169</v>
      </c>
      <c r="E72" s="86">
        <v>45968</v>
      </c>
      <c r="F72" s="135" t="s">
        <v>155</v>
      </c>
      <c r="G72" s="92" t="s">
        <v>40</v>
      </c>
      <c r="H72" s="92" t="s">
        <v>40</v>
      </c>
      <c r="I72" s="54" t="s">
        <v>170</v>
      </c>
      <c r="J72" s="134" t="s">
        <v>98</v>
      </c>
      <c r="K72" s="129">
        <v>207</v>
      </c>
      <c r="L72" s="96"/>
      <c r="M72" s="96"/>
      <c r="N72" s="96"/>
      <c r="O72" s="97">
        <f t="shared" si="0"/>
        <v>0</v>
      </c>
      <c r="P72" s="127">
        <v>199</v>
      </c>
      <c r="Q72" s="96"/>
      <c r="R72" s="96"/>
      <c r="S72" s="97">
        <f t="shared" si="1"/>
        <v>199</v>
      </c>
      <c r="T72" s="127">
        <v>8</v>
      </c>
      <c r="U72" s="96"/>
      <c r="V72" s="96"/>
      <c r="W72" s="97">
        <f t="shared" si="2"/>
        <v>8</v>
      </c>
      <c r="X72" s="130"/>
      <c r="Y72" s="130"/>
      <c r="Z72" s="96"/>
      <c r="AA72" s="97">
        <f t="shared" si="3"/>
        <v>0</v>
      </c>
      <c r="AB72" s="130"/>
      <c r="AC72" s="130"/>
      <c r="AD72" s="96"/>
      <c r="AE72" s="97">
        <f t="shared" si="4"/>
        <v>0</v>
      </c>
      <c r="AF72" s="130"/>
      <c r="AG72" s="130"/>
      <c r="AH72" s="99"/>
      <c r="AI72" s="100">
        <f t="shared" si="5"/>
        <v>0</v>
      </c>
      <c r="AJ72" s="45">
        <f t="shared" ref="AJ72:AL72" si="214">SUM(L72,P72,T72,X72,AB72,AF72)</f>
        <v>207</v>
      </c>
      <c r="AK72" s="46">
        <f t="shared" si="214"/>
        <v>0</v>
      </c>
      <c r="AL72" s="46">
        <f t="shared" si="214"/>
        <v>0</v>
      </c>
      <c r="AM72" s="47">
        <f t="shared" si="7"/>
        <v>207</v>
      </c>
      <c r="AN72" s="137"/>
      <c r="AO72" s="96"/>
      <c r="AP72" s="96"/>
      <c r="AQ72" s="97">
        <f t="shared" si="8"/>
        <v>0</v>
      </c>
      <c r="AR72" s="96"/>
      <c r="AS72" s="96"/>
      <c r="AT72" s="96"/>
      <c r="AU72" s="97">
        <f t="shared" si="9"/>
        <v>0</v>
      </c>
      <c r="AV72" s="96"/>
      <c r="AW72" s="96"/>
      <c r="AX72" s="96"/>
      <c r="AY72" s="97">
        <f t="shared" si="10"/>
        <v>0</v>
      </c>
      <c r="AZ72" s="128">
        <v>207</v>
      </c>
      <c r="BA72" s="130"/>
      <c r="BB72" s="96"/>
      <c r="BC72" s="97">
        <f t="shared" si="11"/>
        <v>207</v>
      </c>
      <c r="BD72" s="96"/>
      <c r="BE72" s="96"/>
      <c r="BF72" s="99"/>
      <c r="BG72" s="103">
        <f t="shared" si="12"/>
        <v>0</v>
      </c>
      <c r="BH72" s="45">
        <f t="shared" ref="BH72:BJ72" si="215">SUM(AN72,AR72,AV72,AZ72,BD72)</f>
        <v>207</v>
      </c>
      <c r="BI72" s="46">
        <f t="shared" si="215"/>
        <v>0</v>
      </c>
      <c r="BJ72" s="46">
        <f t="shared" si="215"/>
        <v>0</v>
      </c>
      <c r="BK72" s="137"/>
      <c r="BL72" s="96"/>
      <c r="BM72" s="96"/>
      <c r="BN72" s="97">
        <f t="shared" si="14"/>
        <v>0</v>
      </c>
      <c r="BO72" s="96"/>
      <c r="BP72" s="96"/>
      <c r="BQ72" s="96"/>
      <c r="BR72" s="97">
        <f t="shared" si="15"/>
        <v>0</v>
      </c>
      <c r="BS72" s="96"/>
      <c r="BT72" s="96"/>
      <c r="BU72" s="96"/>
      <c r="BV72" s="97">
        <f t="shared" si="16"/>
        <v>0</v>
      </c>
      <c r="BW72" s="127">
        <v>3</v>
      </c>
      <c r="BX72" s="96"/>
      <c r="BY72" s="96"/>
      <c r="BZ72" s="97">
        <f t="shared" si="17"/>
        <v>3</v>
      </c>
      <c r="CA72" s="96"/>
      <c r="CB72" s="96"/>
      <c r="CC72" s="96"/>
      <c r="CD72" s="97">
        <f t="shared" si="18"/>
        <v>0</v>
      </c>
      <c r="CE72" s="96"/>
      <c r="CF72" s="96"/>
      <c r="CG72" s="96"/>
      <c r="CH72" s="97">
        <f t="shared" si="134"/>
        <v>0</v>
      </c>
      <c r="CI72" s="96"/>
      <c r="CJ72" s="96"/>
      <c r="CK72" s="96"/>
      <c r="CL72" s="97">
        <f t="shared" si="20"/>
        <v>0</v>
      </c>
      <c r="CM72" s="130"/>
      <c r="CN72" s="96"/>
      <c r="CO72" s="96"/>
      <c r="CP72" s="97">
        <f t="shared" si="21"/>
        <v>0</v>
      </c>
      <c r="CQ72" s="128">
        <v>204</v>
      </c>
      <c r="CR72" s="130"/>
      <c r="CS72" s="99"/>
      <c r="CT72" s="105">
        <f t="shared" si="22"/>
        <v>204</v>
      </c>
      <c r="CU72" s="45">
        <f t="shared" ref="CU72:CW72" si="216">SUM(BK72,BO72,BS72,BW72,CA72,CE72,CI72,CM72,CQ72)</f>
        <v>207</v>
      </c>
      <c r="CV72" s="46">
        <f t="shared" si="216"/>
        <v>0</v>
      </c>
      <c r="CW72" s="52">
        <f t="shared" si="216"/>
        <v>0</v>
      </c>
      <c r="CX72" s="29">
        <f t="shared" si="73"/>
        <v>207</v>
      </c>
    </row>
    <row r="73" spans="1:102" ht="15.75" customHeight="1">
      <c r="B73" s="57">
        <v>31</v>
      </c>
      <c r="C73" s="54" t="s">
        <v>43</v>
      </c>
      <c r="D73" s="55" t="s">
        <v>171</v>
      </c>
      <c r="E73" s="56">
        <v>45972</v>
      </c>
      <c r="F73" s="53" t="s">
        <v>155</v>
      </c>
      <c r="G73" s="57" t="s">
        <v>40</v>
      </c>
      <c r="H73" s="57" t="s">
        <v>40</v>
      </c>
      <c r="I73" s="54" t="s">
        <v>172</v>
      </c>
      <c r="J73" s="134" t="s">
        <v>46</v>
      </c>
      <c r="K73" s="88">
        <v>16</v>
      </c>
      <c r="L73" s="60"/>
      <c r="M73" s="60"/>
      <c r="N73" s="60"/>
      <c r="O73" s="61">
        <f t="shared" si="0"/>
        <v>0</v>
      </c>
      <c r="P73" s="60"/>
      <c r="Q73" s="60"/>
      <c r="R73" s="60"/>
      <c r="S73" s="61">
        <f t="shared" si="1"/>
        <v>0</v>
      </c>
      <c r="T73" s="62"/>
      <c r="U73" s="62"/>
      <c r="V73" s="60"/>
      <c r="W73" s="61">
        <f t="shared" si="2"/>
        <v>0</v>
      </c>
      <c r="X73" s="62">
        <v>4</v>
      </c>
      <c r="Y73" s="60"/>
      <c r="Z73" s="60"/>
      <c r="AA73" s="61">
        <f t="shared" si="3"/>
        <v>4</v>
      </c>
      <c r="AB73" s="62">
        <v>8</v>
      </c>
      <c r="AC73" s="62">
        <v>1</v>
      </c>
      <c r="AD73" s="60"/>
      <c r="AE73" s="61">
        <f t="shared" si="4"/>
        <v>9</v>
      </c>
      <c r="AF73" s="62">
        <v>3</v>
      </c>
      <c r="AG73" s="60"/>
      <c r="AH73" s="63"/>
      <c r="AI73" s="64">
        <f t="shared" si="5"/>
        <v>3</v>
      </c>
      <c r="AJ73" s="65">
        <f t="shared" ref="AJ73:AL73" si="217">SUM(L73,P73,T73,X73,AB73,AF73)</f>
        <v>15</v>
      </c>
      <c r="AK73" s="66">
        <f t="shared" si="217"/>
        <v>1</v>
      </c>
      <c r="AL73" s="66">
        <f t="shared" si="217"/>
        <v>0</v>
      </c>
      <c r="AM73" s="29">
        <f t="shared" si="7"/>
        <v>16</v>
      </c>
      <c r="AN73" s="73">
        <v>2</v>
      </c>
      <c r="AO73" s="60"/>
      <c r="AP73" s="60"/>
      <c r="AQ73" s="61">
        <f t="shared" si="8"/>
        <v>2</v>
      </c>
      <c r="AR73" s="62">
        <v>1</v>
      </c>
      <c r="AS73" s="60"/>
      <c r="AT73" s="60"/>
      <c r="AU73" s="61">
        <f t="shared" si="9"/>
        <v>1</v>
      </c>
      <c r="AV73" s="60"/>
      <c r="AW73" s="60"/>
      <c r="AX73" s="60"/>
      <c r="AY73" s="61">
        <f t="shared" si="10"/>
        <v>0</v>
      </c>
      <c r="AZ73" s="62">
        <v>12</v>
      </c>
      <c r="BA73" s="62">
        <v>1</v>
      </c>
      <c r="BB73" s="60"/>
      <c r="BC73" s="61">
        <f t="shared" si="11"/>
        <v>13</v>
      </c>
      <c r="BD73" s="60"/>
      <c r="BE73" s="60"/>
      <c r="BF73" s="63"/>
      <c r="BG73" s="84">
        <f t="shared" si="12"/>
        <v>0</v>
      </c>
      <c r="BH73" s="65">
        <f t="shared" ref="BH73:BJ73" si="218">SUM(AN73,AR73,AV73,AZ73,BD73)</f>
        <v>15</v>
      </c>
      <c r="BI73" s="66">
        <f t="shared" si="218"/>
        <v>1</v>
      </c>
      <c r="BJ73" s="66">
        <f t="shared" si="218"/>
        <v>0</v>
      </c>
      <c r="BK73" s="73">
        <v>2</v>
      </c>
      <c r="BL73" s="62"/>
      <c r="BM73" s="60"/>
      <c r="BN73" s="61">
        <f t="shared" si="14"/>
        <v>2</v>
      </c>
      <c r="BO73" s="62"/>
      <c r="BP73" s="62"/>
      <c r="BQ73" s="60"/>
      <c r="BR73" s="61">
        <f t="shared" si="15"/>
        <v>0</v>
      </c>
      <c r="BS73" s="62">
        <v>1</v>
      </c>
      <c r="BT73" s="60"/>
      <c r="BU73" s="60"/>
      <c r="BV73" s="61">
        <f t="shared" si="16"/>
        <v>1</v>
      </c>
      <c r="BW73" s="60"/>
      <c r="BX73" s="62"/>
      <c r="BY73" s="60"/>
      <c r="BZ73" s="61">
        <f t="shared" si="17"/>
        <v>0</v>
      </c>
      <c r="CA73" s="60"/>
      <c r="CB73" s="60"/>
      <c r="CC73" s="60"/>
      <c r="CD73" s="61">
        <f t="shared" si="18"/>
        <v>0</v>
      </c>
      <c r="CE73" s="60"/>
      <c r="CF73" s="60"/>
      <c r="CG73" s="60"/>
      <c r="CH73" s="61">
        <f t="shared" si="134"/>
        <v>0</v>
      </c>
      <c r="CI73" s="60"/>
      <c r="CJ73" s="60"/>
      <c r="CK73" s="60"/>
      <c r="CL73" s="61">
        <f t="shared" si="20"/>
        <v>0</v>
      </c>
      <c r="CM73" s="60"/>
      <c r="CN73" s="60"/>
      <c r="CO73" s="60"/>
      <c r="CP73" s="61">
        <f t="shared" si="21"/>
        <v>0</v>
      </c>
      <c r="CQ73" s="62">
        <v>12</v>
      </c>
      <c r="CR73" s="62">
        <v>1</v>
      </c>
      <c r="CS73" s="63"/>
      <c r="CT73" s="74">
        <f t="shared" si="22"/>
        <v>13</v>
      </c>
      <c r="CU73" s="65">
        <f t="shared" ref="CU73:CW73" si="219">SUM(BK73,BO73,BS73,BW73,CA73,CE73,CI73,CM73,CQ73)</f>
        <v>15</v>
      </c>
      <c r="CV73" s="66">
        <f t="shared" si="219"/>
        <v>1</v>
      </c>
      <c r="CW73" s="75">
        <f t="shared" si="219"/>
        <v>0</v>
      </c>
      <c r="CX73" s="29">
        <f t="shared" si="73"/>
        <v>16</v>
      </c>
    </row>
    <row r="74" spans="1:102" ht="15.75" customHeight="1">
      <c r="B74" s="131">
        <v>37</v>
      </c>
      <c r="C74" s="54" t="s">
        <v>37</v>
      </c>
      <c r="D74" s="55" t="s">
        <v>173</v>
      </c>
      <c r="E74" s="86">
        <v>45975</v>
      </c>
      <c r="F74" s="53" t="s">
        <v>155</v>
      </c>
      <c r="G74" s="57" t="s">
        <v>40</v>
      </c>
      <c r="H74" s="57" t="s">
        <v>40</v>
      </c>
      <c r="I74" s="54" t="s">
        <v>174</v>
      </c>
      <c r="J74" s="134" t="s">
        <v>46</v>
      </c>
      <c r="K74" s="88">
        <v>12</v>
      </c>
      <c r="L74" s="60"/>
      <c r="M74" s="60"/>
      <c r="N74" s="60"/>
      <c r="O74" s="61">
        <f t="shared" si="0"/>
        <v>0</v>
      </c>
      <c r="P74" s="60"/>
      <c r="Q74" s="60"/>
      <c r="R74" s="60"/>
      <c r="S74" s="61">
        <f t="shared" si="1"/>
        <v>0</v>
      </c>
      <c r="T74" s="60"/>
      <c r="U74" s="60"/>
      <c r="V74" s="60"/>
      <c r="W74" s="61">
        <f t="shared" si="2"/>
        <v>0</v>
      </c>
      <c r="X74" s="62">
        <v>1</v>
      </c>
      <c r="Y74" s="60"/>
      <c r="Z74" s="60"/>
      <c r="AA74" s="61">
        <f t="shared" si="3"/>
        <v>1</v>
      </c>
      <c r="AB74" s="62">
        <v>5</v>
      </c>
      <c r="AC74" s="60"/>
      <c r="AD74" s="60"/>
      <c r="AE74" s="61">
        <f t="shared" si="4"/>
        <v>5</v>
      </c>
      <c r="AF74" s="62">
        <v>6</v>
      </c>
      <c r="AG74" s="60"/>
      <c r="AH74" s="63"/>
      <c r="AI74" s="64">
        <f t="shared" si="5"/>
        <v>6</v>
      </c>
      <c r="AJ74" s="65">
        <f t="shared" ref="AJ74:AL74" si="220">SUM(L74,P74,T74,X74,AB74,AF74)</f>
        <v>12</v>
      </c>
      <c r="AK74" s="66">
        <f t="shared" si="220"/>
        <v>0</v>
      </c>
      <c r="AL74" s="66">
        <f t="shared" si="220"/>
        <v>0</v>
      </c>
      <c r="AM74" s="29">
        <f t="shared" si="7"/>
        <v>12</v>
      </c>
      <c r="AN74" s="87"/>
      <c r="AO74" s="60"/>
      <c r="AP74" s="60"/>
      <c r="AQ74" s="61">
        <f t="shared" si="8"/>
        <v>0</v>
      </c>
      <c r="AR74" s="60"/>
      <c r="AS74" s="60"/>
      <c r="AT74" s="60"/>
      <c r="AU74" s="61">
        <f t="shared" si="9"/>
        <v>0</v>
      </c>
      <c r="AV74" s="60"/>
      <c r="AW74" s="60"/>
      <c r="AX74" s="60"/>
      <c r="AY74" s="61">
        <f t="shared" si="10"/>
        <v>0</v>
      </c>
      <c r="AZ74" s="62">
        <v>12</v>
      </c>
      <c r="BA74" s="60"/>
      <c r="BB74" s="60"/>
      <c r="BC74" s="61">
        <f t="shared" si="11"/>
        <v>12</v>
      </c>
      <c r="BD74" s="60"/>
      <c r="BE74" s="60"/>
      <c r="BF74" s="63"/>
      <c r="BG74" s="84">
        <f t="shared" si="12"/>
        <v>0</v>
      </c>
      <c r="BH74" s="65">
        <f t="shared" ref="BH74:BJ74" si="221">SUM(AN74,AR74,AV74,AZ74,BD74)</f>
        <v>12</v>
      </c>
      <c r="BI74" s="66">
        <f t="shared" si="221"/>
        <v>0</v>
      </c>
      <c r="BJ74" s="66">
        <f t="shared" si="221"/>
        <v>0</v>
      </c>
      <c r="BK74" s="87"/>
      <c r="BL74" s="60"/>
      <c r="BM74" s="60"/>
      <c r="BN74" s="61">
        <f t="shared" si="14"/>
        <v>0</v>
      </c>
      <c r="BO74" s="60"/>
      <c r="BP74" s="60"/>
      <c r="BQ74" s="60"/>
      <c r="BR74" s="61">
        <f t="shared" si="15"/>
        <v>0</v>
      </c>
      <c r="BS74" s="60"/>
      <c r="BT74" s="60"/>
      <c r="BU74" s="60"/>
      <c r="BV74" s="61">
        <f t="shared" si="16"/>
        <v>0</v>
      </c>
      <c r="BW74" s="60"/>
      <c r="BX74" s="60"/>
      <c r="BY74" s="60"/>
      <c r="BZ74" s="61">
        <f t="shared" si="17"/>
        <v>0</v>
      </c>
      <c r="CA74" s="60"/>
      <c r="CB74" s="60"/>
      <c r="CC74" s="60"/>
      <c r="CD74" s="61">
        <f t="shared" si="18"/>
        <v>0</v>
      </c>
      <c r="CE74" s="60"/>
      <c r="CF74" s="60"/>
      <c r="CG74" s="60"/>
      <c r="CH74" s="61">
        <f t="shared" si="134"/>
        <v>0</v>
      </c>
      <c r="CI74" s="60"/>
      <c r="CJ74" s="60"/>
      <c r="CK74" s="60"/>
      <c r="CL74" s="61">
        <f t="shared" si="20"/>
        <v>0</v>
      </c>
      <c r="CM74" s="60"/>
      <c r="CN74" s="60"/>
      <c r="CO74" s="60"/>
      <c r="CP74" s="61">
        <f t="shared" si="21"/>
        <v>0</v>
      </c>
      <c r="CQ74" s="62">
        <v>12</v>
      </c>
      <c r="CR74" s="60"/>
      <c r="CS74" s="63"/>
      <c r="CT74" s="74">
        <f t="shared" si="22"/>
        <v>12</v>
      </c>
      <c r="CU74" s="65">
        <f t="shared" ref="CU74:CW74" si="222">SUM(BK74,BO74,BS74,BW74,CA74,CE74,CI74,CM74,CQ74)</f>
        <v>12</v>
      </c>
      <c r="CV74" s="66">
        <f t="shared" si="222"/>
        <v>0</v>
      </c>
      <c r="CW74" s="75">
        <f t="shared" si="222"/>
        <v>0</v>
      </c>
      <c r="CX74" s="29">
        <f t="shared" si="73"/>
        <v>12</v>
      </c>
    </row>
    <row r="75" spans="1:102" ht="15.75" customHeight="1">
      <c r="B75" s="57">
        <v>38</v>
      </c>
      <c r="C75" s="54" t="s">
        <v>37</v>
      </c>
      <c r="D75" s="55" t="s">
        <v>175</v>
      </c>
      <c r="E75" s="86">
        <v>45981</v>
      </c>
      <c r="F75" s="135" t="s">
        <v>155</v>
      </c>
      <c r="G75" s="92" t="s">
        <v>40</v>
      </c>
      <c r="H75" s="31" t="s">
        <v>96</v>
      </c>
      <c r="I75" s="31" t="s">
        <v>176</v>
      </c>
      <c r="J75" s="136" t="s">
        <v>98</v>
      </c>
      <c r="K75" s="129">
        <v>75</v>
      </c>
      <c r="L75" s="96"/>
      <c r="M75" s="96"/>
      <c r="N75" s="96"/>
      <c r="O75" s="97">
        <f t="shared" si="0"/>
        <v>0</v>
      </c>
      <c r="P75" s="127">
        <v>8</v>
      </c>
      <c r="Q75" s="127">
        <v>7</v>
      </c>
      <c r="R75" s="96"/>
      <c r="S75" s="97">
        <f t="shared" si="1"/>
        <v>15</v>
      </c>
      <c r="T75" s="127">
        <v>14</v>
      </c>
      <c r="U75" s="127">
        <v>12</v>
      </c>
      <c r="V75" s="96"/>
      <c r="W75" s="97">
        <f t="shared" si="2"/>
        <v>26</v>
      </c>
      <c r="X75" s="128">
        <v>4</v>
      </c>
      <c r="Y75" s="128">
        <v>6</v>
      </c>
      <c r="Z75" s="96"/>
      <c r="AA75" s="97">
        <f t="shared" si="3"/>
        <v>10</v>
      </c>
      <c r="AB75" s="128">
        <v>13</v>
      </c>
      <c r="AC75" s="128">
        <v>11</v>
      </c>
      <c r="AD75" s="96"/>
      <c r="AE75" s="97">
        <f t="shared" si="4"/>
        <v>24</v>
      </c>
      <c r="AF75" s="130"/>
      <c r="AG75" s="130"/>
      <c r="AH75" s="99"/>
      <c r="AI75" s="100">
        <f t="shared" si="5"/>
        <v>0</v>
      </c>
      <c r="AJ75" s="45">
        <f t="shared" ref="AJ75:AL75" si="223">SUM(L75,P75,T75,X75,AB75,AF75)</f>
        <v>39</v>
      </c>
      <c r="AK75" s="46">
        <f t="shared" si="223"/>
        <v>36</v>
      </c>
      <c r="AL75" s="46">
        <f t="shared" si="223"/>
        <v>0</v>
      </c>
      <c r="AM75" s="47">
        <f t="shared" si="7"/>
        <v>75</v>
      </c>
      <c r="AN75" s="137"/>
      <c r="AO75" s="128">
        <v>2</v>
      </c>
      <c r="AP75" s="96"/>
      <c r="AQ75" s="97">
        <f t="shared" si="8"/>
        <v>2</v>
      </c>
      <c r="AR75" s="96"/>
      <c r="AS75" s="96"/>
      <c r="AT75" s="96"/>
      <c r="AU75" s="97">
        <f t="shared" si="9"/>
        <v>0</v>
      </c>
      <c r="AV75" s="96"/>
      <c r="AW75" s="96"/>
      <c r="AX75" s="96"/>
      <c r="AY75" s="97">
        <f t="shared" si="10"/>
        <v>0</v>
      </c>
      <c r="AZ75" s="128">
        <v>39</v>
      </c>
      <c r="BA75" s="128">
        <v>34</v>
      </c>
      <c r="BB75" s="96"/>
      <c r="BC75" s="97">
        <f t="shared" si="11"/>
        <v>73</v>
      </c>
      <c r="BD75" s="96"/>
      <c r="BE75" s="96"/>
      <c r="BF75" s="99"/>
      <c r="BG75" s="103">
        <f t="shared" si="12"/>
        <v>0</v>
      </c>
      <c r="BH75" s="45">
        <f t="shared" ref="BH75:BJ75" si="224">SUM(AN75,AR75,AV75,AZ75,BD75)</f>
        <v>39</v>
      </c>
      <c r="BI75" s="46">
        <f t="shared" si="224"/>
        <v>36</v>
      </c>
      <c r="BJ75" s="46">
        <f t="shared" si="224"/>
        <v>0</v>
      </c>
      <c r="BK75" s="137"/>
      <c r="BL75" s="130"/>
      <c r="BM75" s="96"/>
      <c r="BN75" s="97">
        <f t="shared" si="14"/>
        <v>0</v>
      </c>
      <c r="BO75" s="130"/>
      <c r="BP75" s="96"/>
      <c r="BQ75" s="96"/>
      <c r="BR75" s="97">
        <f t="shared" si="15"/>
        <v>0</v>
      </c>
      <c r="BS75" s="96"/>
      <c r="BT75" s="96"/>
      <c r="BU75" s="96"/>
      <c r="BV75" s="97">
        <f t="shared" si="16"/>
        <v>0</v>
      </c>
      <c r="BW75" s="127">
        <v>1</v>
      </c>
      <c r="BX75" s="96"/>
      <c r="BY75" s="96"/>
      <c r="BZ75" s="97">
        <f t="shared" si="17"/>
        <v>1</v>
      </c>
      <c r="CA75" s="96"/>
      <c r="CB75" s="96"/>
      <c r="CC75" s="96"/>
      <c r="CD75" s="97">
        <f t="shared" si="18"/>
        <v>0</v>
      </c>
      <c r="CE75" s="96"/>
      <c r="CF75" s="96"/>
      <c r="CG75" s="96"/>
      <c r="CH75" s="97">
        <f t="shared" si="134"/>
        <v>0</v>
      </c>
      <c r="CI75" s="96"/>
      <c r="CJ75" s="96"/>
      <c r="CK75" s="96"/>
      <c r="CL75" s="97">
        <f t="shared" si="20"/>
        <v>0</v>
      </c>
      <c r="CM75" s="96"/>
      <c r="CN75" s="96"/>
      <c r="CO75" s="96"/>
      <c r="CP75" s="97">
        <f t="shared" si="21"/>
        <v>0</v>
      </c>
      <c r="CQ75" s="128">
        <v>38</v>
      </c>
      <c r="CR75" s="128">
        <v>36</v>
      </c>
      <c r="CS75" s="99"/>
      <c r="CT75" s="105">
        <f t="shared" si="22"/>
        <v>74</v>
      </c>
      <c r="CU75" s="45">
        <f t="shared" ref="CU75:CW75" si="225">SUM(BK75,BO75,BS75,BW75,CA75,CE75,CI75,CM75,CQ75)</f>
        <v>39</v>
      </c>
      <c r="CV75" s="46">
        <f t="shared" si="225"/>
        <v>36</v>
      </c>
      <c r="CW75" s="52">
        <f t="shared" si="225"/>
        <v>0</v>
      </c>
      <c r="CX75" s="29">
        <f t="shared" si="73"/>
        <v>75</v>
      </c>
    </row>
    <row r="76" spans="1:102" ht="15.75" customHeight="1">
      <c r="B76" s="57">
        <v>39</v>
      </c>
      <c r="C76" s="54" t="s">
        <v>51</v>
      </c>
      <c r="D76" s="55" t="s">
        <v>177</v>
      </c>
      <c r="E76" s="56">
        <v>45982</v>
      </c>
      <c r="F76" s="53" t="s">
        <v>155</v>
      </c>
      <c r="G76" s="57" t="s">
        <v>40</v>
      </c>
      <c r="H76" s="57" t="s">
        <v>40</v>
      </c>
      <c r="I76" s="54" t="s">
        <v>178</v>
      </c>
      <c r="J76" s="58" t="s">
        <v>46</v>
      </c>
      <c r="K76" s="88">
        <v>108</v>
      </c>
      <c r="L76" s="60"/>
      <c r="M76" s="60"/>
      <c r="N76" s="60"/>
      <c r="O76" s="61">
        <f t="shared" si="0"/>
        <v>0</v>
      </c>
      <c r="P76" s="60"/>
      <c r="Q76" s="60"/>
      <c r="R76" s="60"/>
      <c r="S76" s="61">
        <f t="shared" si="1"/>
        <v>0</v>
      </c>
      <c r="T76" s="60"/>
      <c r="U76" s="60"/>
      <c r="V76" s="60"/>
      <c r="W76" s="61">
        <f t="shared" si="2"/>
        <v>0</v>
      </c>
      <c r="X76" s="62">
        <v>21</v>
      </c>
      <c r="Y76" s="62">
        <v>14</v>
      </c>
      <c r="Z76" s="60"/>
      <c r="AA76" s="61">
        <f t="shared" si="3"/>
        <v>35</v>
      </c>
      <c r="AB76" s="62">
        <v>55</v>
      </c>
      <c r="AC76" s="62">
        <v>14</v>
      </c>
      <c r="AD76" s="60"/>
      <c r="AE76" s="61">
        <f t="shared" si="4"/>
        <v>69</v>
      </c>
      <c r="AF76" s="62">
        <v>2</v>
      </c>
      <c r="AG76" s="62">
        <v>2</v>
      </c>
      <c r="AH76" s="63"/>
      <c r="AI76" s="64">
        <f t="shared" si="5"/>
        <v>4</v>
      </c>
      <c r="AJ76" s="65">
        <f t="shared" ref="AJ76:AL76" si="226">SUM(L76,P76,T76,X76,AB76,AF76)</f>
        <v>78</v>
      </c>
      <c r="AK76" s="66">
        <f t="shared" si="226"/>
        <v>30</v>
      </c>
      <c r="AL76" s="66">
        <f t="shared" si="226"/>
        <v>0</v>
      </c>
      <c r="AM76" s="29">
        <f t="shared" si="7"/>
        <v>108</v>
      </c>
      <c r="AN76" s="73">
        <v>6</v>
      </c>
      <c r="AO76" s="62">
        <v>2</v>
      </c>
      <c r="AP76" s="60"/>
      <c r="AQ76" s="61">
        <f t="shared" si="8"/>
        <v>8</v>
      </c>
      <c r="AR76" s="60"/>
      <c r="AS76" s="62">
        <v>1</v>
      </c>
      <c r="AT76" s="60"/>
      <c r="AU76" s="61">
        <f t="shared" si="9"/>
        <v>1</v>
      </c>
      <c r="AV76" s="60"/>
      <c r="AW76" s="60"/>
      <c r="AX76" s="60"/>
      <c r="AY76" s="61">
        <f t="shared" si="10"/>
        <v>0</v>
      </c>
      <c r="AZ76" s="62">
        <v>72</v>
      </c>
      <c r="BA76" s="62">
        <v>27</v>
      </c>
      <c r="BB76" s="60"/>
      <c r="BC76" s="61">
        <f t="shared" si="11"/>
        <v>99</v>
      </c>
      <c r="BD76" s="60"/>
      <c r="BE76" s="60"/>
      <c r="BF76" s="63"/>
      <c r="BG76" s="84">
        <f t="shared" si="12"/>
        <v>0</v>
      </c>
      <c r="BH76" s="65">
        <f t="shared" ref="BH76:BJ76" si="227">SUM(AN76,AR76,AV76,AZ76,BD76)</f>
        <v>78</v>
      </c>
      <c r="BI76" s="66">
        <f t="shared" si="227"/>
        <v>30</v>
      </c>
      <c r="BJ76" s="66">
        <f t="shared" si="227"/>
        <v>0</v>
      </c>
      <c r="BK76" s="73">
        <v>6</v>
      </c>
      <c r="BL76" s="60"/>
      <c r="BM76" s="60"/>
      <c r="BN76" s="61">
        <f t="shared" si="14"/>
        <v>6</v>
      </c>
      <c r="BO76" s="60"/>
      <c r="BP76" s="60"/>
      <c r="BQ76" s="60"/>
      <c r="BR76" s="61">
        <f t="shared" si="15"/>
        <v>0</v>
      </c>
      <c r="BS76" s="60"/>
      <c r="BT76" s="60"/>
      <c r="BU76" s="60"/>
      <c r="BV76" s="61">
        <f t="shared" si="16"/>
        <v>0</v>
      </c>
      <c r="BW76" s="60"/>
      <c r="BX76" s="60"/>
      <c r="BY76" s="60"/>
      <c r="BZ76" s="61">
        <f t="shared" si="17"/>
        <v>0</v>
      </c>
      <c r="CA76" s="60"/>
      <c r="CB76" s="60"/>
      <c r="CC76" s="60"/>
      <c r="CD76" s="61">
        <f t="shared" si="18"/>
        <v>0</v>
      </c>
      <c r="CE76" s="60"/>
      <c r="CF76" s="60"/>
      <c r="CG76" s="60"/>
      <c r="CH76" s="61">
        <f t="shared" si="134"/>
        <v>0</v>
      </c>
      <c r="CI76" s="60"/>
      <c r="CJ76" s="60"/>
      <c r="CK76" s="60"/>
      <c r="CL76" s="61">
        <f t="shared" si="20"/>
        <v>0</v>
      </c>
      <c r="CM76" s="60"/>
      <c r="CN76" s="60"/>
      <c r="CO76" s="60"/>
      <c r="CP76" s="61">
        <f t="shared" si="21"/>
        <v>0</v>
      </c>
      <c r="CQ76" s="62">
        <v>72</v>
      </c>
      <c r="CR76" s="62">
        <v>30</v>
      </c>
      <c r="CS76" s="63"/>
      <c r="CT76" s="74">
        <f t="shared" si="22"/>
        <v>102</v>
      </c>
      <c r="CU76" s="65">
        <f t="shared" ref="CU76:CW76" si="228">SUM(BK76,BO76,BS76,BW76,CA76,CE76,CI76,CM76,CQ76)</f>
        <v>78</v>
      </c>
      <c r="CV76" s="66">
        <f t="shared" si="228"/>
        <v>30</v>
      </c>
      <c r="CW76" s="75">
        <f t="shared" si="228"/>
        <v>0</v>
      </c>
      <c r="CX76" s="29">
        <f t="shared" si="73"/>
        <v>108</v>
      </c>
    </row>
    <row r="77" spans="1:102" ht="15.75" customHeight="1">
      <c r="B77" s="57">
        <v>40</v>
      </c>
      <c r="C77" s="54" t="s">
        <v>51</v>
      </c>
      <c r="D77" s="55" t="s">
        <v>179</v>
      </c>
      <c r="E77" s="56">
        <v>45985</v>
      </c>
      <c r="F77" s="53" t="s">
        <v>155</v>
      </c>
      <c r="G77" s="57" t="s">
        <v>40</v>
      </c>
      <c r="H77" s="57" t="s">
        <v>40</v>
      </c>
      <c r="I77" s="54" t="s">
        <v>180</v>
      </c>
      <c r="J77" s="58" t="s">
        <v>46</v>
      </c>
      <c r="K77" s="88">
        <v>108</v>
      </c>
      <c r="L77" s="60"/>
      <c r="M77" s="60"/>
      <c r="N77" s="60"/>
      <c r="O77" s="61">
        <f t="shared" si="0"/>
        <v>0</v>
      </c>
      <c r="P77" s="60"/>
      <c r="Q77" s="60"/>
      <c r="R77" s="60"/>
      <c r="S77" s="61">
        <f t="shared" si="1"/>
        <v>0</v>
      </c>
      <c r="T77" s="60"/>
      <c r="U77" s="60"/>
      <c r="V77" s="60"/>
      <c r="W77" s="61">
        <f t="shared" si="2"/>
        <v>0</v>
      </c>
      <c r="X77" s="60"/>
      <c r="Y77" s="62">
        <v>30</v>
      </c>
      <c r="Z77" s="60"/>
      <c r="AA77" s="61">
        <f t="shared" si="3"/>
        <v>30</v>
      </c>
      <c r="AB77" s="62">
        <v>35</v>
      </c>
      <c r="AC77" s="62">
        <v>23</v>
      </c>
      <c r="AD77" s="60"/>
      <c r="AE77" s="61">
        <f t="shared" si="4"/>
        <v>58</v>
      </c>
      <c r="AF77" s="62">
        <v>20</v>
      </c>
      <c r="AG77" s="60"/>
      <c r="AH77" s="63"/>
      <c r="AI77" s="64">
        <f t="shared" si="5"/>
        <v>20</v>
      </c>
      <c r="AJ77" s="65">
        <f t="shared" ref="AJ77:AL77" si="229">SUM(L77,P77,T77,X77,AB77,AF77)</f>
        <v>55</v>
      </c>
      <c r="AK77" s="66">
        <f t="shared" si="229"/>
        <v>53</v>
      </c>
      <c r="AL77" s="66">
        <f t="shared" si="229"/>
        <v>0</v>
      </c>
      <c r="AM77" s="29">
        <f t="shared" si="7"/>
        <v>108</v>
      </c>
      <c r="AN77" s="87"/>
      <c r="AO77" s="60"/>
      <c r="AP77" s="60"/>
      <c r="AQ77" s="61">
        <f t="shared" si="8"/>
        <v>0</v>
      </c>
      <c r="AR77" s="60"/>
      <c r="AS77" s="60"/>
      <c r="AT77" s="60"/>
      <c r="AU77" s="61">
        <f t="shared" si="9"/>
        <v>0</v>
      </c>
      <c r="AV77" s="60"/>
      <c r="AW77" s="60"/>
      <c r="AX77" s="60"/>
      <c r="AY77" s="61">
        <f t="shared" si="10"/>
        <v>0</v>
      </c>
      <c r="AZ77" s="62">
        <v>23</v>
      </c>
      <c r="BA77" s="62">
        <v>85</v>
      </c>
      <c r="BB77" s="60"/>
      <c r="BC77" s="61">
        <f t="shared" si="11"/>
        <v>108</v>
      </c>
      <c r="BD77" s="60"/>
      <c r="BE77" s="60"/>
      <c r="BF77" s="63"/>
      <c r="BG77" s="84">
        <f t="shared" si="12"/>
        <v>0</v>
      </c>
      <c r="BH77" s="65">
        <f t="shared" ref="BH77:BJ77" si="230">SUM(AN77,AR77,AV77,AZ77,BD77)</f>
        <v>23</v>
      </c>
      <c r="BI77" s="66">
        <f t="shared" si="230"/>
        <v>85</v>
      </c>
      <c r="BJ77" s="66">
        <f t="shared" si="230"/>
        <v>0</v>
      </c>
      <c r="BK77" s="87"/>
      <c r="BL77" s="60"/>
      <c r="BM77" s="60"/>
      <c r="BN77" s="61">
        <f t="shared" si="14"/>
        <v>0</v>
      </c>
      <c r="BO77" s="60"/>
      <c r="BP77" s="60"/>
      <c r="BQ77" s="60"/>
      <c r="BR77" s="61">
        <f t="shared" si="15"/>
        <v>0</v>
      </c>
      <c r="BS77" s="60"/>
      <c r="BT77" s="60"/>
      <c r="BU77" s="60"/>
      <c r="BV77" s="61">
        <f t="shared" si="16"/>
        <v>0</v>
      </c>
      <c r="BW77" s="60"/>
      <c r="BX77" s="60"/>
      <c r="BY77" s="60"/>
      <c r="BZ77" s="61">
        <f t="shared" si="17"/>
        <v>0</v>
      </c>
      <c r="CA77" s="60"/>
      <c r="CB77" s="60"/>
      <c r="CC77" s="60"/>
      <c r="CD77" s="61">
        <f t="shared" si="18"/>
        <v>0</v>
      </c>
      <c r="CE77" s="60"/>
      <c r="CF77" s="60"/>
      <c r="CG77" s="60"/>
      <c r="CH77" s="61">
        <f t="shared" si="134"/>
        <v>0</v>
      </c>
      <c r="CI77" s="60"/>
      <c r="CJ77" s="60"/>
      <c r="CK77" s="60"/>
      <c r="CL77" s="61">
        <f t="shared" si="20"/>
        <v>0</v>
      </c>
      <c r="CM77" s="60"/>
      <c r="CN77" s="60"/>
      <c r="CO77" s="60"/>
      <c r="CP77" s="61">
        <f t="shared" si="21"/>
        <v>0</v>
      </c>
      <c r="CQ77" s="62">
        <v>23</v>
      </c>
      <c r="CR77" s="62">
        <v>85</v>
      </c>
      <c r="CS77" s="63"/>
      <c r="CT77" s="74">
        <f t="shared" si="22"/>
        <v>108</v>
      </c>
      <c r="CU77" s="65">
        <f t="shared" ref="CU77:CW77" si="231">SUM(BK77,BO77,BS77,BW77,CA77,CE77,CI77,CM77,CQ77)</f>
        <v>23</v>
      </c>
      <c r="CV77" s="66">
        <f t="shared" si="231"/>
        <v>85</v>
      </c>
      <c r="CW77" s="75">
        <f t="shared" si="231"/>
        <v>0</v>
      </c>
      <c r="CX77" s="29">
        <f t="shared" si="73"/>
        <v>108</v>
      </c>
    </row>
    <row r="78" spans="1:102" ht="15.75" customHeight="1">
      <c r="B78" s="131">
        <v>41</v>
      </c>
      <c r="C78" s="54" t="s">
        <v>37</v>
      </c>
      <c r="D78" s="55" t="s">
        <v>181</v>
      </c>
      <c r="E78" s="56">
        <v>45986</v>
      </c>
      <c r="F78" s="53" t="s">
        <v>155</v>
      </c>
      <c r="G78" s="57" t="s">
        <v>40</v>
      </c>
      <c r="H78" s="57" t="s">
        <v>40</v>
      </c>
      <c r="I78" s="54" t="s">
        <v>182</v>
      </c>
      <c r="J78" s="58" t="s">
        <v>46</v>
      </c>
      <c r="K78" s="88">
        <v>50</v>
      </c>
      <c r="L78" s="60"/>
      <c r="M78" s="60"/>
      <c r="N78" s="60"/>
      <c r="O78" s="61">
        <f t="shared" si="0"/>
        <v>0</v>
      </c>
      <c r="P78" s="60"/>
      <c r="Q78" s="60"/>
      <c r="R78" s="60"/>
      <c r="S78" s="61">
        <f t="shared" si="1"/>
        <v>0</v>
      </c>
      <c r="T78" s="60"/>
      <c r="U78" s="60"/>
      <c r="V78" s="60"/>
      <c r="W78" s="61">
        <f t="shared" si="2"/>
        <v>0</v>
      </c>
      <c r="X78" s="62">
        <v>3</v>
      </c>
      <c r="Y78" s="62">
        <v>1</v>
      </c>
      <c r="Z78" s="60"/>
      <c r="AA78" s="61">
        <f t="shared" si="3"/>
        <v>4</v>
      </c>
      <c r="AB78" s="62">
        <v>40</v>
      </c>
      <c r="AC78" s="62">
        <v>4</v>
      </c>
      <c r="AD78" s="60"/>
      <c r="AE78" s="61">
        <f t="shared" si="4"/>
        <v>44</v>
      </c>
      <c r="AF78" s="62">
        <v>2</v>
      </c>
      <c r="AG78" s="60"/>
      <c r="AH78" s="63"/>
      <c r="AI78" s="64">
        <f t="shared" si="5"/>
        <v>2</v>
      </c>
      <c r="AJ78" s="65">
        <f t="shared" ref="AJ78:AL78" si="232">SUM(L78,P78,T78,X78,AB78,AF78)</f>
        <v>45</v>
      </c>
      <c r="AK78" s="66">
        <f t="shared" si="232"/>
        <v>5</v>
      </c>
      <c r="AL78" s="66">
        <f t="shared" si="232"/>
        <v>0</v>
      </c>
      <c r="AM78" s="29">
        <f t="shared" si="7"/>
        <v>50</v>
      </c>
      <c r="AN78" s="87"/>
      <c r="AO78" s="60"/>
      <c r="AP78" s="60"/>
      <c r="AQ78" s="61">
        <f t="shared" si="8"/>
        <v>0</v>
      </c>
      <c r="AR78" s="60"/>
      <c r="AS78" s="60"/>
      <c r="AT78" s="60"/>
      <c r="AU78" s="61">
        <f t="shared" si="9"/>
        <v>0</v>
      </c>
      <c r="AV78" s="60"/>
      <c r="AW78" s="60"/>
      <c r="AX78" s="60"/>
      <c r="AY78" s="61">
        <f t="shared" si="10"/>
        <v>0</v>
      </c>
      <c r="AZ78" s="62">
        <v>45</v>
      </c>
      <c r="BA78" s="62">
        <v>5</v>
      </c>
      <c r="BB78" s="60"/>
      <c r="BC78" s="61">
        <f t="shared" si="11"/>
        <v>50</v>
      </c>
      <c r="BD78" s="60"/>
      <c r="BE78" s="60"/>
      <c r="BF78" s="63"/>
      <c r="BG78" s="84">
        <f t="shared" si="12"/>
        <v>0</v>
      </c>
      <c r="BH78" s="65">
        <f t="shared" ref="BH78:BJ78" si="233">SUM(AN78,AR78,AV78,AZ78,BD78)</f>
        <v>45</v>
      </c>
      <c r="BI78" s="66">
        <f t="shared" si="233"/>
        <v>5</v>
      </c>
      <c r="BJ78" s="66">
        <f t="shared" si="233"/>
        <v>0</v>
      </c>
      <c r="BK78" s="87"/>
      <c r="BL78" s="60"/>
      <c r="BM78" s="60"/>
      <c r="BN78" s="61">
        <f t="shared" si="14"/>
        <v>0</v>
      </c>
      <c r="BO78" s="60"/>
      <c r="BP78" s="60"/>
      <c r="BQ78" s="60"/>
      <c r="BR78" s="61">
        <f t="shared" si="15"/>
        <v>0</v>
      </c>
      <c r="BS78" s="60"/>
      <c r="BT78" s="60"/>
      <c r="BU78" s="60"/>
      <c r="BV78" s="61">
        <f t="shared" si="16"/>
        <v>0</v>
      </c>
      <c r="BW78" s="60"/>
      <c r="BX78" s="60"/>
      <c r="BY78" s="60"/>
      <c r="BZ78" s="61">
        <f t="shared" si="17"/>
        <v>0</v>
      </c>
      <c r="CA78" s="60"/>
      <c r="CB78" s="60"/>
      <c r="CC78" s="60"/>
      <c r="CD78" s="61">
        <f t="shared" si="18"/>
        <v>0</v>
      </c>
      <c r="CE78" s="60"/>
      <c r="CF78" s="60"/>
      <c r="CG78" s="60"/>
      <c r="CH78" s="61">
        <f t="shared" si="134"/>
        <v>0</v>
      </c>
      <c r="CI78" s="60"/>
      <c r="CJ78" s="60"/>
      <c r="CK78" s="60"/>
      <c r="CL78" s="61">
        <f t="shared" si="20"/>
        <v>0</v>
      </c>
      <c r="CM78" s="62"/>
      <c r="CN78" s="62"/>
      <c r="CO78" s="60"/>
      <c r="CP78" s="61">
        <f t="shared" si="21"/>
        <v>0</v>
      </c>
      <c r="CQ78" s="62">
        <v>45</v>
      </c>
      <c r="CR78" s="62">
        <v>5</v>
      </c>
      <c r="CS78" s="63"/>
      <c r="CT78" s="74">
        <f t="shared" si="22"/>
        <v>50</v>
      </c>
      <c r="CU78" s="65">
        <f t="shared" ref="CU78:CW78" si="234">SUM(BK78,BO78,BS78,BW78,CA78,CE78,CI78,CM78,CQ78)</f>
        <v>45</v>
      </c>
      <c r="CV78" s="66">
        <f t="shared" si="234"/>
        <v>5</v>
      </c>
      <c r="CW78" s="75">
        <f t="shared" si="234"/>
        <v>0</v>
      </c>
      <c r="CX78" s="29">
        <f t="shared" si="73"/>
        <v>50</v>
      </c>
    </row>
    <row r="79" spans="1:102" ht="15.75" customHeight="1">
      <c r="B79" s="57">
        <v>42</v>
      </c>
      <c r="C79" s="57" t="s">
        <v>43</v>
      </c>
      <c r="D79" s="55" t="s">
        <v>183</v>
      </c>
      <c r="E79" s="86">
        <v>45989</v>
      </c>
      <c r="F79" s="53" t="s">
        <v>184</v>
      </c>
      <c r="G79" s="57" t="s">
        <v>40</v>
      </c>
      <c r="H79" s="57" t="s">
        <v>40</v>
      </c>
      <c r="I79" s="54" t="s">
        <v>185</v>
      </c>
      <c r="J79" s="58" t="s">
        <v>46</v>
      </c>
      <c r="K79" s="88">
        <v>76</v>
      </c>
      <c r="L79" s="60"/>
      <c r="M79" s="60"/>
      <c r="N79" s="60"/>
      <c r="O79" s="61">
        <f t="shared" si="0"/>
        <v>0</v>
      </c>
      <c r="P79" s="60"/>
      <c r="Q79" s="60"/>
      <c r="R79" s="60"/>
      <c r="S79" s="61">
        <f t="shared" si="1"/>
        <v>0</v>
      </c>
      <c r="T79" s="60"/>
      <c r="U79" s="60"/>
      <c r="V79" s="60"/>
      <c r="W79" s="61">
        <f t="shared" si="2"/>
        <v>0</v>
      </c>
      <c r="X79" s="62">
        <v>9</v>
      </c>
      <c r="Y79" s="62">
        <v>10</v>
      </c>
      <c r="Z79" s="60"/>
      <c r="AA79" s="61">
        <f t="shared" si="3"/>
        <v>19</v>
      </c>
      <c r="AB79" s="62">
        <v>35</v>
      </c>
      <c r="AC79" s="62">
        <v>18</v>
      </c>
      <c r="AD79" s="60"/>
      <c r="AE79" s="61">
        <f t="shared" si="4"/>
        <v>53</v>
      </c>
      <c r="AF79" s="62">
        <v>3</v>
      </c>
      <c r="AG79" s="62">
        <v>1</v>
      </c>
      <c r="AH79" s="63"/>
      <c r="AI79" s="64">
        <f t="shared" si="5"/>
        <v>4</v>
      </c>
      <c r="AJ79" s="65">
        <f t="shared" ref="AJ79:AL79" si="235">SUM(L79,P79,T79,X79,AB79,AF79)</f>
        <v>47</v>
      </c>
      <c r="AK79" s="66">
        <f t="shared" si="235"/>
        <v>29</v>
      </c>
      <c r="AL79" s="66">
        <f t="shared" si="235"/>
        <v>0</v>
      </c>
      <c r="AM79" s="29">
        <f t="shared" si="7"/>
        <v>76</v>
      </c>
      <c r="AN79" s="73">
        <v>3</v>
      </c>
      <c r="AO79" s="62">
        <v>1</v>
      </c>
      <c r="AP79" s="60"/>
      <c r="AQ79" s="61">
        <f t="shared" si="8"/>
        <v>4</v>
      </c>
      <c r="AR79" s="60"/>
      <c r="AS79" s="62"/>
      <c r="AT79" s="60"/>
      <c r="AU79" s="61">
        <f t="shared" si="9"/>
        <v>0</v>
      </c>
      <c r="AV79" s="62">
        <v>1</v>
      </c>
      <c r="AW79" s="60"/>
      <c r="AX79" s="60"/>
      <c r="AY79" s="61">
        <f t="shared" si="10"/>
        <v>1</v>
      </c>
      <c r="AZ79" s="62">
        <v>43</v>
      </c>
      <c r="BA79" s="62">
        <v>28</v>
      </c>
      <c r="BB79" s="60"/>
      <c r="BC79" s="61">
        <f t="shared" si="11"/>
        <v>71</v>
      </c>
      <c r="BD79" s="60"/>
      <c r="BE79" s="60"/>
      <c r="BF79" s="63"/>
      <c r="BG79" s="84">
        <f t="shared" si="12"/>
        <v>0</v>
      </c>
      <c r="BH79" s="65">
        <f t="shared" ref="BH79:BJ79" si="236">SUM(AN79,AR79,AV79,AZ79,BD79)</f>
        <v>47</v>
      </c>
      <c r="BI79" s="66">
        <f t="shared" si="236"/>
        <v>29</v>
      </c>
      <c r="BJ79" s="66">
        <f t="shared" si="236"/>
        <v>0</v>
      </c>
      <c r="BK79" s="73">
        <v>1</v>
      </c>
      <c r="BL79" s="62"/>
      <c r="BM79" s="60"/>
      <c r="BN79" s="61">
        <f t="shared" si="14"/>
        <v>1</v>
      </c>
      <c r="BO79" s="60"/>
      <c r="BP79" s="62">
        <v>1</v>
      </c>
      <c r="BQ79" s="60"/>
      <c r="BR79" s="61">
        <f t="shared" si="15"/>
        <v>1</v>
      </c>
      <c r="BS79" s="60"/>
      <c r="BT79" s="62"/>
      <c r="BU79" s="60"/>
      <c r="BV79" s="61">
        <f t="shared" si="16"/>
        <v>0</v>
      </c>
      <c r="BW79" s="60"/>
      <c r="BX79" s="60"/>
      <c r="BY79" s="60"/>
      <c r="BZ79" s="61">
        <f t="shared" si="17"/>
        <v>0</v>
      </c>
      <c r="CA79" s="60"/>
      <c r="CB79" s="60"/>
      <c r="CC79" s="60"/>
      <c r="CD79" s="61">
        <f t="shared" si="18"/>
        <v>0</v>
      </c>
      <c r="CE79" s="60"/>
      <c r="CF79" s="60"/>
      <c r="CG79" s="60"/>
      <c r="CH79" s="61">
        <f t="shared" si="134"/>
        <v>0</v>
      </c>
      <c r="CI79" s="60"/>
      <c r="CJ79" s="60"/>
      <c r="CK79" s="60"/>
      <c r="CL79" s="61">
        <f t="shared" si="20"/>
        <v>0</v>
      </c>
      <c r="CM79" s="62"/>
      <c r="CN79" s="60"/>
      <c r="CO79" s="60"/>
      <c r="CP79" s="61">
        <f t="shared" si="21"/>
        <v>0</v>
      </c>
      <c r="CQ79" s="62">
        <v>46</v>
      </c>
      <c r="CR79" s="62">
        <v>28</v>
      </c>
      <c r="CS79" s="63"/>
      <c r="CT79" s="74">
        <f t="shared" si="22"/>
        <v>74</v>
      </c>
      <c r="CU79" s="65">
        <f t="shared" ref="CU79:CW79" si="237">SUM(BK79,BO79,BS79,BW79,CA79,CE79,CI79,CM79,CQ79)</f>
        <v>47</v>
      </c>
      <c r="CV79" s="66">
        <f t="shared" si="237"/>
        <v>29</v>
      </c>
      <c r="CW79" s="75">
        <f t="shared" si="237"/>
        <v>0</v>
      </c>
      <c r="CX79" s="29">
        <f t="shared" si="73"/>
        <v>76</v>
      </c>
    </row>
    <row r="80" spans="1:102" ht="15.75" customHeight="1">
      <c r="B80" s="57">
        <v>43</v>
      </c>
      <c r="C80" s="54" t="s">
        <v>37</v>
      </c>
      <c r="D80" s="55" t="s">
        <v>186</v>
      </c>
      <c r="E80" s="86">
        <v>45924</v>
      </c>
      <c r="F80" s="53" t="s">
        <v>184</v>
      </c>
      <c r="G80" s="54" t="s">
        <v>73</v>
      </c>
      <c r="H80" s="54" t="s">
        <v>73</v>
      </c>
      <c r="I80" s="54" t="s">
        <v>187</v>
      </c>
      <c r="J80" s="134" t="s">
        <v>42</v>
      </c>
      <c r="K80" s="88">
        <v>233</v>
      </c>
      <c r="L80" s="62"/>
      <c r="M80" s="62"/>
      <c r="N80" s="60"/>
      <c r="O80" s="61">
        <f t="shared" si="0"/>
        <v>0</v>
      </c>
      <c r="P80" s="60"/>
      <c r="Q80" s="60"/>
      <c r="R80" s="60"/>
      <c r="S80" s="61">
        <f t="shared" si="1"/>
        <v>0</v>
      </c>
      <c r="T80" s="62">
        <v>128</v>
      </c>
      <c r="U80" s="62">
        <v>105</v>
      </c>
      <c r="V80" s="60"/>
      <c r="W80" s="61">
        <f t="shared" si="2"/>
        <v>233</v>
      </c>
      <c r="X80" s="60"/>
      <c r="Y80" s="60"/>
      <c r="Z80" s="60"/>
      <c r="AA80" s="61">
        <f t="shared" si="3"/>
        <v>0</v>
      </c>
      <c r="AB80" s="60"/>
      <c r="AC80" s="60"/>
      <c r="AD80" s="60"/>
      <c r="AE80" s="61">
        <f t="shared" si="4"/>
        <v>0</v>
      </c>
      <c r="AF80" s="60"/>
      <c r="AG80" s="60"/>
      <c r="AH80" s="63"/>
      <c r="AI80" s="64">
        <f t="shared" si="5"/>
        <v>0</v>
      </c>
      <c r="AJ80" s="65">
        <f t="shared" ref="AJ80:AL80" si="238">SUM(L80,P80,T80,X80,AB80,AF80)</f>
        <v>128</v>
      </c>
      <c r="AK80" s="66">
        <f t="shared" si="238"/>
        <v>105</v>
      </c>
      <c r="AL80" s="66">
        <f t="shared" si="238"/>
        <v>0</v>
      </c>
      <c r="AM80" s="29">
        <f t="shared" si="7"/>
        <v>233</v>
      </c>
      <c r="AN80" s="73">
        <v>89</v>
      </c>
      <c r="AO80" s="62">
        <v>75</v>
      </c>
      <c r="AP80" s="60"/>
      <c r="AQ80" s="61">
        <f t="shared" si="8"/>
        <v>164</v>
      </c>
      <c r="AR80" s="60"/>
      <c r="AS80" s="60"/>
      <c r="AT80" s="60"/>
      <c r="AU80" s="61">
        <f t="shared" si="9"/>
        <v>0</v>
      </c>
      <c r="AV80" s="60"/>
      <c r="AW80" s="60"/>
      <c r="AX80" s="60"/>
      <c r="AY80" s="61">
        <f t="shared" si="10"/>
        <v>0</v>
      </c>
      <c r="AZ80" s="62">
        <v>39</v>
      </c>
      <c r="BA80" s="62">
        <v>30</v>
      </c>
      <c r="BB80" s="60"/>
      <c r="BC80" s="61">
        <f t="shared" si="11"/>
        <v>69</v>
      </c>
      <c r="BD80" s="60"/>
      <c r="BE80" s="60"/>
      <c r="BF80" s="63"/>
      <c r="BG80" s="84">
        <f t="shared" si="12"/>
        <v>0</v>
      </c>
      <c r="BH80" s="65">
        <f t="shared" ref="BH80:BJ80" si="239">SUM(AN80,AR80,AV80,AZ80,BD80)</f>
        <v>128</v>
      </c>
      <c r="BI80" s="66">
        <f t="shared" si="239"/>
        <v>105</v>
      </c>
      <c r="BJ80" s="66">
        <f t="shared" si="239"/>
        <v>0</v>
      </c>
      <c r="BK80" s="87"/>
      <c r="BL80" s="60"/>
      <c r="BM80" s="60"/>
      <c r="BN80" s="61">
        <f t="shared" si="14"/>
        <v>0</v>
      </c>
      <c r="BO80" s="60"/>
      <c r="BP80" s="60"/>
      <c r="BQ80" s="60"/>
      <c r="BR80" s="61">
        <f t="shared" si="15"/>
        <v>0</v>
      </c>
      <c r="BS80" s="60"/>
      <c r="BT80" s="60"/>
      <c r="BU80" s="60"/>
      <c r="BV80" s="61">
        <f t="shared" si="16"/>
        <v>0</v>
      </c>
      <c r="BW80" s="60"/>
      <c r="BX80" s="60"/>
      <c r="BY80" s="60"/>
      <c r="BZ80" s="61">
        <f t="shared" si="17"/>
        <v>0</v>
      </c>
      <c r="CA80" s="60"/>
      <c r="CB80" s="60"/>
      <c r="CC80" s="60"/>
      <c r="CD80" s="61">
        <f t="shared" si="18"/>
        <v>0</v>
      </c>
      <c r="CE80" s="60"/>
      <c r="CF80" s="60"/>
      <c r="CG80" s="60"/>
      <c r="CH80" s="61">
        <f t="shared" si="134"/>
        <v>0</v>
      </c>
      <c r="CI80" s="60"/>
      <c r="CJ80" s="60"/>
      <c r="CK80" s="60"/>
      <c r="CL80" s="61">
        <f t="shared" si="20"/>
        <v>0</v>
      </c>
      <c r="CM80" s="60"/>
      <c r="CN80" s="60"/>
      <c r="CO80" s="60"/>
      <c r="CP80" s="61">
        <f t="shared" si="21"/>
        <v>0</v>
      </c>
      <c r="CQ80" s="62">
        <v>128</v>
      </c>
      <c r="CR80" s="62">
        <v>105</v>
      </c>
      <c r="CS80" s="63"/>
      <c r="CT80" s="74">
        <f t="shared" si="22"/>
        <v>233</v>
      </c>
      <c r="CU80" s="65">
        <f t="shared" ref="CU80:CW80" si="240">SUM(BK80,BO80,BS80,BW80,CA80,CE80,CI80,CM80,CQ80)</f>
        <v>128</v>
      </c>
      <c r="CV80" s="66">
        <f t="shared" si="240"/>
        <v>105</v>
      </c>
      <c r="CW80" s="75">
        <f t="shared" si="240"/>
        <v>0</v>
      </c>
      <c r="CX80" s="29">
        <f t="shared" si="73"/>
        <v>233</v>
      </c>
    </row>
    <row r="81" spans="1:102" ht="15.75" customHeight="1">
      <c r="B81" s="57">
        <v>44</v>
      </c>
      <c r="C81" s="54" t="s">
        <v>37</v>
      </c>
      <c r="D81" s="55" t="s">
        <v>186</v>
      </c>
      <c r="E81" s="86">
        <v>45925</v>
      </c>
      <c r="F81" s="53" t="s">
        <v>184</v>
      </c>
      <c r="G81" s="54" t="s">
        <v>73</v>
      </c>
      <c r="H81" s="54" t="s">
        <v>188</v>
      </c>
      <c r="I81" s="54" t="s">
        <v>189</v>
      </c>
      <c r="J81" s="134" t="s">
        <v>42</v>
      </c>
      <c r="K81" s="88">
        <v>56</v>
      </c>
      <c r="L81" s="60"/>
      <c r="M81" s="60"/>
      <c r="N81" s="60"/>
      <c r="O81" s="61">
        <f t="shared" si="0"/>
        <v>0</v>
      </c>
      <c r="P81" s="62">
        <v>28</v>
      </c>
      <c r="Q81" s="62">
        <v>25</v>
      </c>
      <c r="R81" s="60"/>
      <c r="S81" s="61">
        <f t="shared" si="1"/>
        <v>53</v>
      </c>
      <c r="T81" s="60"/>
      <c r="U81" s="60"/>
      <c r="V81" s="60"/>
      <c r="W81" s="61">
        <f t="shared" si="2"/>
        <v>0</v>
      </c>
      <c r="X81" s="62">
        <v>1</v>
      </c>
      <c r="Y81" s="62">
        <v>2</v>
      </c>
      <c r="Z81" s="60"/>
      <c r="AA81" s="61">
        <f t="shared" si="3"/>
        <v>3</v>
      </c>
      <c r="AB81" s="62">
        <v>1</v>
      </c>
      <c r="AC81" s="62">
        <v>2</v>
      </c>
      <c r="AD81" s="60"/>
      <c r="AE81" s="61">
        <f t="shared" si="4"/>
        <v>3</v>
      </c>
      <c r="AF81" s="60"/>
      <c r="AG81" s="60"/>
      <c r="AH81" s="63"/>
      <c r="AI81" s="64">
        <f t="shared" si="5"/>
        <v>0</v>
      </c>
      <c r="AJ81" s="65">
        <f t="shared" ref="AJ81:AL81" si="241">SUM(L81,P81,T81,X81,AB81,AF81)</f>
        <v>30</v>
      </c>
      <c r="AK81" s="66">
        <f t="shared" si="241"/>
        <v>29</v>
      </c>
      <c r="AL81" s="66">
        <f t="shared" si="241"/>
        <v>0</v>
      </c>
      <c r="AM81" s="29">
        <f t="shared" si="7"/>
        <v>59</v>
      </c>
      <c r="AN81" s="73">
        <v>8</v>
      </c>
      <c r="AO81" s="62">
        <v>13</v>
      </c>
      <c r="AP81" s="60"/>
      <c r="AQ81" s="61">
        <f t="shared" si="8"/>
        <v>21</v>
      </c>
      <c r="AR81" s="60"/>
      <c r="AS81" s="60"/>
      <c r="AT81" s="60"/>
      <c r="AU81" s="61">
        <f t="shared" si="9"/>
        <v>0</v>
      </c>
      <c r="AV81" s="60"/>
      <c r="AW81" s="60"/>
      <c r="AX81" s="60"/>
      <c r="AY81" s="61">
        <f t="shared" si="10"/>
        <v>0</v>
      </c>
      <c r="AZ81" s="62">
        <v>21</v>
      </c>
      <c r="BA81" s="62">
        <v>14</v>
      </c>
      <c r="BB81" s="60"/>
      <c r="BC81" s="61">
        <f t="shared" si="11"/>
        <v>35</v>
      </c>
      <c r="BD81" s="60"/>
      <c r="BE81" s="60"/>
      <c r="BF81" s="63"/>
      <c r="BG81" s="84">
        <f t="shared" si="12"/>
        <v>0</v>
      </c>
      <c r="BH81" s="65">
        <f t="shared" ref="BH81:BJ81" si="242">SUM(AN81,AR81,AV81,AZ81,BD81)</f>
        <v>29</v>
      </c>
      <c r="BI81" s="66">
        <f t="shared" si="242"/>
        <v>27</v>
      </c>
      <c r="BJ81" s="66">
        <f t="shared" si="242"/>
        <v>0</v>
      </c>
      <c r="BK81" s="87"/>
      <c r="BL81" s="62">
        <v>1</v>
      </c>
      <c r="BM81" s="60"/>
      <c r="BN81" s="61">
        <f t="shared" si="14"/>
        <v>1</v>
      </c>
      <c r="BO81" s="60"/>
      <c r="BP81" s="60"/>
      <c r="BQ81" s="60"/>
      <c r="BR81" s="61">
        <f t="shared" si="15"/>
        <v>0</v>
      </c>
      <c r="BS81" s="60"/>
      <c r="BT81" s="60"/>
      <c r="BU81" s="60"/>
      <c r="BV81" s="61">
        <f t="shared" si="16"/>
        <v>0</v>
      </c>
      <c r="BW81" s="60"/>
      <c r="BX81" s="60"/>
      <c r="BY81" s="60"/>
      <c r="BZ81" s="61">
        <f t="shared" si="17"/>
        <v>0</v>
      </c>
      <c r="CA81" s="60"/>
      <c r="CB81" s="60"/>
      <c r="CC81" s="60"/>
      <c r="CD81" s="61">
        <f t="shared" si="18"/>
        <v>0</v>
      </c>
      <c r="CE81" s="60"/>
      <c r="CF81" s="60"/>
      <c r="CG81" s="60"/>
      <c r="CH81" s="61">
        <f t="shared" si="134"/>
        <v>0</v>
      </c>
      <c r="CI81" s="60"/>
      <c r="CJ81" s="60"/>
      <c r="CK81" s="60"/>
      <c r="CL81" s="61">
        <f t="shared" si="20"/>
        <v>0</v>
      </c>
      <c r="CM81" s="60"/>
      <c r="CN81" s="60"/>
      <c r="CO81" s="60"/>
      <c r="CP81" s="61">
        <f t="shared" si="21"/>
        <v>0</v>
      </c>
      <c r="CQ81" s="62">
        <v>29</v>
      </c>
      <c r="CR81" s="62">
        <v>26</v>
      </c>
      <c r="CS81" s="63"/>
      <c r="CT81" s="74">
        <f t="shared" si="22"/>
        <v>55</v>
      </c>
      <c r="CU81" s="65">
        <f t="shared" ref="CU81:CW81" si="243">SUM(BK81,BO81,BS81,BW81,CA81,CE81,CI81,CM81,CQ81)</f>
        <v>29</v>
      </c>
      <c r="CV81" s="66">
        <f t="shared" si="243"/>
        <v>27</v>
      </c>
      <c r="CW81" s="75">
        <f t="shared" si="243"/>
        <v>0</v>
      </c>
      <c r="CX81" s="29">
        <f t="shared" si="73"/>
        <v>56</v>
      </c>
    </row>
    <row r="82" spans="1:102" ht="15.75" customHeight="1">
      <c r="B82" s="131">
        <v>45</v>
      </c>
      <c r="C82" s="31" t="s">
        <v>37</v>
      </c>
      <c r="D82" s="55" t="s">
        <v>186</v>
      </c>
      <c r="E82" s="133">
        <v>45925</v>
      </c>
      <c r="F82" s="135" t="s">
        <v>184</v>
      </c>
      <c r="G82" s="31" t="s">
        <v>73</v>
      </c>
      <c r="H82" s="31" t="s">
        <v>73</v>
      </c>
      <c r="I82" s="31" t="s">
        <v>190</v>
      </c>
      <c r="J82" s="136" t="s">
        <v>42</v>
      </c>
      <c r="K82" s="129">
        <v>420</v>
      </c>
      <c r="L82" s="96"/>
      <c r="M82" s="96"/>
      <c r="N82" s="96"/>
      <c r="O82" s="97">
        <f t="shared" si="0"/>
        <v>0</v>
      </c>
      <c r="P82" s="96"/>
      <c r="Q82" s="96"/>
      <c r="R82" s="96"/>
      <c r="S82" s="97">
        <f t="shared" si="1"/>
        <v>0</v>
      </c>
      <c r="T82" s="127">
        <v>220</v>
      </c>
      <c r="U82" s="127">
        <v>200</v>
      </c>
      <c r="V82" s="96"/>
      <c r="W82" s="97">
        <f t="shared" si="2"/>
        <v>420</v>
      </c>
      <c r="X82" s="130"/>
      <c r="Y82" s="96"/>
      <c r="Z82" s="96"/>
      <c r="AA82" s="97">
        <f t="shared" si="3"/>
        <v>0</v>
      </c>
      <c r="AB82" s="130"/>
      <c r="AC82" s="130"/>
      <c r="AD82" s="96"/>
      <c r="AE82" s="97">
        <f t="shared" si="4"/>
        <v>0</v>
      </c>
      <c r="AF82" s="96"/>
      <c r="AG82" s="96"/>
      <c r="AH82" s="99"/>
      <c r="AI82" s="100">
        <f t="shared" si="5"/>
        <v>0</v>
      </c>
      <c r="AJ82" s="45">
        <f t="shared" ref="AJ82:AL82" si="244">SUM(L82,P82,T82,X82,AB82,AF82)</f>
        <v>220</v>
      </c>
      <c r="AK82" s="46">
        <f t="shared" si="244"/>
        <v>200</v>
      </c>
      <c r="AL82" s="46">
        <f t="shared" si="244"/>
        <v>0</v>
      </c>
      <c r="AM82" s="47">
        <f t="shared" si="7"/>
        <v>420</v>
      </c>
      <c r="AN82" s="132"/>
      <c r="AO82" s="130"/>
      <c r="AP82" s="96"/>
      <c r="AQ82" s="97">
        <f t="shared" si="8"/>
        <v>0</v>
      </c>
      <c r="AR82" s="96"/>
      <c r="AS82" s="96"/>
      <c r="AT82" s="96"/>
      <c r="AU82" s="97">
        <f t="shared" si="9"/>
        <v>0</v>
      </c>
      <c r="AV82" s="96"/>
      <c r="AW82" s="96"/>
      <c r="AX82" s="96"/>
      <c r="AY82" s="97">
        <f t="shared" si="10"/>
        <v>0</v>
      </c>
      <c r="AZ82" s="128">
        <v>220</v>
      </c>
      <c r="BA82" s="128">
        <v>200</v>
      </c>
      <c r="BB82" s="96"/>
      <c r="BC82" s="97">
        <f t="shared" si="11"/>
        <v>420</v>
      </c>
      <c r="BD82" s="96"/>
      <c r="BE82" s="96"/>
      <c r="BF82" s="99"/>
      <c r="BG82" s="103">
        <f t="shared" si="12"/>
        <v>0</v>
      </c>
      <c r="BH82" s="45">
        <f t="shared" ref="BH82:BJ82" si="245">SUM(AN82,AR82,AV82,AZ82,BD82)</f>
        <v>220</v>
      </c>
      <c r="BI82" s="46">
        <f t="shared" si="245"/>
        <v>200</v>
      </c>
      <c r="BJ82" s="46">
        <f t="shared" si="245"/>
        <v>0</v>
      </c>
      <c r="BK82" s="137"/>
      <c r="BL82" s="96"/>
      <c r="BM82" s="96"/>
      <c r="BN82" s="97">
        <f t="shared" si="14"/>
        <v>0</v>
      </c>
      <c r="BO82" s="96"/>
      <c r="BP82" s="96"/>
      <c r="BQ82" s="96"/>
      <c r="BR82" s="97">
        <f t="shared" si="15"/>
        <v>0</v>
      </c>
      <c r="BS82" s="96"/>
      <c r="BT82" s="96"/>
      <c r="BU82" s="96"/>
      <c r="BV82" s="97">
        <f t="shared" si="16"/>
        <v>0</v>
      </c>
      <c r="BW82" s="96"/>
      <c r="BX82" s="96"/>
      <c r="BY82" s="96"/>
      <c r="BZ82" s="97">
        <f t="shared" si="17"/>
        <v>0</v>
      </c>
      <c r="CA82" s="96"/>
      <c r="CB82" s="96"/>
      <c r="CC82" s="96"/>
      <c r="CD82" s="97">
        <f t="shared" si="18"/>
        <v>0</v>
      </c>
      <c r="CE82" s="96"/>
      <c r="CF82" s="96"/>
      <c r="CG82" s="96"/>
      <c r="CH82" s="97">
        <f t="shared" si="134"/>
        <v>0</v>
      </c>
      <c r="CI82" s="96"/>
      <c r="CJ82" s="96"/>
      <c r="CK82" s="96"/>
      <c r="CL82" s="97">
        <f t="shared" si="20"/>
        <v>0</v>
      </c>
      <c r="CM82" s="96"/>
      <c r="CN82" s="96"/>
      <c r="CO82" s="96"/>
      <c r="CP82" s="97">
        <f t="shared" si="21"/>
        <v>0</v>
      </c>
      <c r="CQ82" s="128">
        <v>220</v>
      </c>
      <c r="CR82" s="127">
        <v>200</v>
      </c>
      <c r="CS82" s="99"/>
      <c r="CT82" s="105">
        <f t="shared" si="22"/>
        <v>420</v>
      </c>
      <c r="CU82" s="45">
        <f t="shared" ref="CU82:CW82" si="246">SUM(BK82,BO82,BS82,BW82,CA82,CE82,CI82,CM82,CQ82)</f>
        <v>220</v>
      </c>
      <c r="CV82" s="46">
        <f t="shared" si="246"/>
        <v>200</v>
      </c>
      <c r="CW82" s="52">
        <f t="shared" si="246"/>
        <v>0</v>
      </c>
      <c r="CX82" s="29">
        <f t="shared" si="73"/>
        <v>420</v>
      </c>
    </row>
    <row r="83" spans="1:102" ht="15.75" customHeight="1">
      <c r="B83" s="57">
        <v>46</v>
      </c>
      <c r="C83" s="54" t="s">
        <v>37</v>
      </c>
      <c r="D83" s="55" t="s">
        <v>186</v>
      </c>
      <c r="E83" s="56">
        <v>45932</v>
      </c>
      <c r="F83" s="53" t="s">
        <v>184</v>
      </c>
      <c r="G83" s="54" t="s">
        <v>79</v>
      </c>
      <c r="H83" s="57" t="s">
        <v>40</v>
      </c>
      <c r="I83" s="54" t="s">
        <v>124</v>
      </c>
      <c r="J83" s="134" t="s">
        <v>98</v>
      </c>
      <c r="K83" s="59">
        <v>188</v>
      </c>
      <c r="L83" s="60"/>
      <c r="M83" s="60"/>
      <c r="N83" s="60"/>
      <c r="O83" s="61">
        <f t="shared" si="0"/>
        <v>0</v>
      </c>
      <c r="P83" s="60"/>
      <c r="Q83" s="60"/>
      <c r="R83" s="60"/>
      <c r="S83" s="61">
        <f t="shared" si="1"/>
        <v>0</v>
      </c>
      <c r="T83" s="62">
        <v>98</v>
      </c>
      <c r="U83" s="62">
        <v>80</v>
      </c>
      <c r="V83" s="60"/>
      <c r="W83" s="61">
        <f t="shared" si="2"/>
        <v>178</v>
      </c>
      <c r="X83" s="62">
        <v>6</v>
      </c>
      <c r="Y83" s="62">
        <v>4</v>
      </c>
      <c r="Z83" s="60"/>
      <c r="AA83" s="61">
        <f t="shared" si="3"/>
        <v>10</v>
      </c>
      <c r="AB83" s="60"/>
      <c r="AC83" s="60"/>
      <c r="AD83" s="60"/>
      <c r="AE83" s="61">
        <f t="shared" si="4"/>
        <v>0</v>
      </c>
      <c r="AF83" s="60"/>
      <c r="AG83" s="60"/>
      <c r="AH83" s="63"/>
      <c r="AI83" s="64">
        <f t="shared" si="5"/>
        <v>0</v>
      </c>
      <c r="AJ83" s="65">
        <f t="shared" ref="AJ83:AL83" si="247">SUM(L83,P83,T83,X83,AB83,AF83)</f>
        <v>104</v>
      </c>
      <c r="AK83" s="66">
        <f t="shared" si="247"/>
        <v>84</v>
      </c>
      <c r="AL83" s="66">
        <f t="shared" si="247"/>
        <v>0</v>
      </c>
      <c r="AM83" s="29">
        <f t="shared" si="7"/>
        <v>188</v>
      </c>
      <c r="AN83" s="87"/>
      <c r="AO83" s="60"/>
      <c r="AP83" s="60"/>
      <c r="AQ83" s="61">
        <f t="shared" si="8"/>
        <v>0</v>
      </c>
      <c r="AR83" s="60"/>
      <c r="AS83" s="60"/>
      <c r="AT83" s="60"/>
      <c r="AU83" s="61">
        <f t="shared" si="9"/>
        <v>0</v>
      </c>
      <c r="AV83" s="60"/>
      <c r="AW83" s="60"/>
      <c r="AX83" s="60"/>
      <c r="AY83" s="61">
        <f t="shared" si="10"/>
        <v>0</v>
      </c>
      <c r="AZ83" s="62">
        <v>104</v>
      </c>
      <c r="BA83" s="62">
        <v>84</v>
      </c>
      <c r="BB83" s="60"/>
      <c r="BC83" s="61">
        <f t="shared" si="11"/>
        <v>188</v>
      </c>
      <c r="BD83" s="60"/>
      <c r="BE83" s="60"/>
      <c r="BF83" s="63"/>
      <c r="BG83" s="84">
        <f t="shared" si="12"/>
        <v>0</v>
      </c>
      <c r="BH83" s="65">
        <f t="shared" ref="BH83:BJ83" si="248">SUM(AN83,AR83,AV83,AZ83,BD83)</f>
        <v>104</v>
      </c>
      <c r="BI83" s="66">
        <f t="shared" si="248"/>
        <v>84</v>
      </c>
      <c r="BJ83" s="66">
        <f t="shared" si="248"/>
        <v>0</v>
      </c>
      <c r="BK83" s="87"/>
      <c r="BL83" s="60"/>
      <c r="BM83" s="60"/>
      <c r="BN83" s="61">
        <f t="shared" si="14"/>
        <v>0</v>
      </c>
      <c r="BO83" s="60"/>
      <c r="BP83" s="60"/>
      <c r="BQ83" s="60"/>
      <c r="BR83" s="61">
        <f t="shared" si="15"/>
        <v>0</v>
      </c>
      <c r="BS83" s="60"/>
      <c r="BT83" s="60"/>
      <c r="BU83" s="60"/>
      <c r="BV83" s="61">
        <f t="shared" si="16"/>
        <v>0</v>
      </c>
      <c r="BW83" s="60"/>
      <c r="BX83" s="60"/>
      <c r="BY83" s="60"/>
      <c r="BZ83" s="61">
        <f t="shared" si="17"/>
        <v>0</v>
      </c>
      <c r="CA83" s="60"/>
      <c r="CB83" s="60"/>
      <c r="CC83" s="60"/>
      <c r="CD83" s="61">
        <f t="shared" si="18"/>
        <v>0</v>
      </c>
      <c r="CE83" s="60"/>
      <c r="CF83" s="60"/>
      <c r="CG83" s="60"/>
      <c r="CH83" s="61">
        <f t="shared" si="134"/>
        <v>0</v>
      </c>
      <c r="CI83" s="60"/>
      <c r="CJ83" s="60"/>
      <c r="CK83" s="60"/>
      <c r="CL83" s="61">
        <f t="shared" si="20"/>
        <v>0</v>
      </c>
      <c r="CM83" s="60"/>
      <c r="CN83" s="60"/>
      <c r="CO83" s="60"/>
      <c r="CP83" s="61">
        <f t="shared" si="21"/>
        <v>0</v>
      </c>
      <c r="CQ83" s="62">
        <v>104</v>
      </c>
      <c r="CR83" s="62">
        <v>84</v>
      </c>
      <c r="CS83" s="63"/>
      <c r="CT83" s="74">
        <f t="shared" si="22"/>
        <v>188</v>
      </c>
      <c r="CU83" s="65">
        <f t="shared" ref="CU83:CW83" si="249">SUM(BK83,BO83,BS83,BW83,CA83,CE83,CI83,CM83,CQ83)</f>
        <v>104</v>
      </c>
      <c r="CV83" s="66">
        <f t="shared" si="249"/>
        <v>84</v>
      </c>
      <c r="CW83" s="75">
        <f t="shared" si="249"/>
        <v>0</v>
      </c>
      <c r="CX83" s="29">
        <f t="shared" si="73"/>
        <v>188</v>
      </c>
    </row>
    <row r="84" spans="1:102" ht="54" customHeight="1">
      <c r="B84" s="57">
        <v>47</v>
      </c>
      <c r="C84" s="54" t="s">
        <v>37</v>
      </c>
      <c r="D84" s="55" t="s">
        <v>186</v>
      </c>
      <c r="E84" s="56">
        <v>45944</v>
      </c>
      <c r="F84" s="53" t="s">
        <v>184</v>
      </c>
      <c r="G84" s="54" t="s">
        <v>191</v>
      </c>
      <c r="H84" s="54" t="s">
        <v>192</v>
      </c>
      <c r="I84" s="54" t="s">
        <v>193</v>
      </c>
      <c r="J84" s="134" t="s">
        <v>98</v>
      </c>
      <c r="K84" s="88">
        <v>214</v>
      </c>
      <c r="L84" s="60"/>
      <c r="M84" s="60"/>
      <c r="N84" s="60"/>
      <c r="O84" s="61">
        <f t="shared" si="0"/>
        <v>0</v>
      </c>
      <c r="P84" s="62">
        <v>104</v>
      </c>
      <c r="Q84" s="62">
        <v>96</v>
      </c>
      <c r="R84" s="60"/>
      <c r="S84" s="61">
        <f t="shared" si="1"/>
        <v>200</v>
      </c>
      <c r="T84" s="60"/>
      <c r="U84" s="60"/>
      <c r="V84" s="60"/>
      <c r="W84" s="61">
        <f t="shared" si="2"/>
        <v>0</v>
      </c>
      <c r="X84" s="60"/>
      <c r="Y84" s="60"/>
      <c r="Z84" s="60"/>
      <c r="AA84" s="61">
        <f t="shared" si="3"/>
        <v>0</v>
      </c>
      <c r="AB84" s="62">
        <v>14</v>
      </c>
      <c r="AC84" s="62"/>
      <c r="AD84" s="60"/>
      <c r="AE84" s="61">
        <f t="shared" si="4"/>
        <v>14</v>
      </c>
      <c r="AF84" s="60"/>
      <c r="AG84" s="60"/>
      <c r="AH84" s="63"/>
      <c r="AI84" s="64">
        <f t="shared" si="5"/>
        <v>0</v>
      </c>
      <c r="AJ84" s="65">
        <f t="shared" ref="AJ84:AL84" si="250">SUM(L84,P84,T84,X84,AB84,AF84)</f>
        <v>118</v>
      </c>
      <c r="AK84" s="66">
        <f t="shared" si="250"/>
        <v>96</v>
      </c>
      <c r="AL84" s="66">
        <f t="shared" si="250"/>
        <v>0</v>
      </c>
      <c r="AM84" s="29">
        <f t="shared" si="7"/>
        <v>214</v>
      </c>
      <c r="AN84" s="87"/>
      <c r="AO84" s="60"/>
      <c r="AP84" s="60"/>
      <c r="AQ84" s="61">
        <f t="shared" si="8"/>
        <v>0</v>
      </c>
      <c r="AR84" s="60"/>
      <c r="AS84" s="60"/>
      <c r="AT84" s="60"/>
      <c r="AU84" s="61">
        <f t="shared" si="9"/>
        <v>0</v>
      </c>
      <c r="AV84" s="60"/>
      <c r="AW84" s="60"/>
      <c r="AX84" s="60"/>
      <c r="AY84" s="61">
        <f t="shared" si="10"/>
        <v>0</v>
      </c>
      <c r="AZ84" s="62">
        <v>118</v>
      </c>
      <c r="BA84" s="62">
        <v>96</v>
      </c>
      <c r="BB84" s="60"/>
      <c r="BC84" s="61">
        <f t="shared" si="11"/>
        <v>214</v>
      </c>
      <c r="BD84" s="60"/>
      <c r="BE84" s="60"/>
      <c r="BF84" s="63"/>
      <c r="BG84" s="84">
        <f t="shared" si="12"/>
        <v>0</v>
      </c>
      <c r="BH84" s="65">
        <f t="shared" ref="BH84:BJ84" si="251">SUM(AN84,AR84,AV84,AZ84,BD84)</f>
        <v>118</v>
      </c>
      <c r="BI84" s="66">
        <f t="shared" si="251"/>
        <v>96</v>
      </c>
      <c r="BJ84" s="66">
        <f t="shared" si="251"/>
        <v>0</v>
      </c>
      <c r="BK84" s="87"/>
      <c r="BL84" s="60"/>
      <c r="BM84" s="60"/>
      <c r="BN84" s="61">
        <f t="shared" si="14"/>
        <v>0</v>
      </c>
      <c r="BO84" s="60"/>
      <c r="BP84" s="60"/>
      <c r="BQ84" s="60"/>
      <c r="BR84" s="61">
        <f t="shared" si="15"/>
        <v>0</v>
      </c>
      <c r="BS84" s="60"/>
      <c r="BT84" s="60"/>
      <c r="BU84" s="60"/>
      <c r="BV84" s="61">
        <f t="shared" si="16"/>
        <v>0</v>
      </c>
      <c r="BW84" s="60"/>
      <c r="BX84" s="60"/>
      <c r="BY84" s="60"/>
      <c r="BZ84" s="61">
        <f t="shared" si="17"/>
        <v>0</v>
      </c>
      <c r="CA84" s="60"/>
      <c r="CB84" s="60"/>
      <c r="CC84" s="60"/>
      <c r="CD84" s="61">
        <f t="shared" si="18"/>
        <v>0</v>
      </c>
      <c r="CE84" s="60"/>
      <c r="CF84" s="60"/>
      <c r="CG84" s="60"/>
      <c r="CH84" s="61">
        <f t="shared" si="134"/>
        <v>0</v>
      </c>
      <c r="CI84" s="60"/>
      <c r="CJ84" s="60"/>
      <c r="CK84" s="60"/>
      <c r="CL84" s="61">
        <f t="shared" si="20"/>
        <v>0</v>
      </c>
      <c r="CM84" s="60"/>
      <c r="CN84" s="60"/>
      <c r="CO84" s="60"/>
      <c r="CP84" s="61">
        <f t="shared" si="21"/>
        <v>0</v>
      </c>
      <c r="CQ84" s="62">
        <v>118</v>
      </c>
      <c r="CR84" s="62">
        <v>96</v>
      </c>
      <c r="CS84" s="63"/>
      <c r="CT84" s="74">
        <f t="shared" si="22"/>
        <v>214</v>
      </c>
      <c r="CU84" s="65">
        <f t="shared" ref="CU84:CW84" si="252">SUM(BK84,BO84,BS84,BW84,CA84,CE84,CI84,CM84,CQ84)</f>
        <v>118</v>
      </c>
      <c r="CV84" s="66">
        <f t="shared" si="252"/>
        <v>96</v>
      </c>
      <c r="CW84" s="75">
        <f t="shared" si="252"/>
        <v>0</v>
      </c>
      <c r="CX84" s="29">
        <f t="shared" si="73"/>
        <v>214</v>
      </c>
    </row>
    <row r="85" spans="1:102" ht="48" customHeight="1">
      <c r="A85" s="123"/>
      <c r="B85" s="57">
        <v>48</v>
      </c>
      <c r="C85" s="92" t="s">
        <v>37</v>
      </c>
      <c r="D85" s="55" t="s">
        <v>186</v>
      </c>
      <c r="E85" s="133">
        <v>45944</v>
      </c>
      <c r="F85" s="135" t="s">
        <v>184</v>
      </c>
      <c r="G85" s="54" t="s">
        <v>191</v>
      </c>
      <c r="H85" s="54" t="s">
        <v>192</v>
      </c>
      <c r="I85" s="31" t="s">
        <v>194</v>
      </c>
      <c r="J85" s="136" t="s">
        <v>98</v>
      </c>
      <c r="K85" s="129">
        <v>253</v>
      </c>
      <c r="L85" s="127">
        <v>8</v>
      </c>
      <c r="M85" s="127">
        <v>6</v>
      </c>
      <c r="N85" s="96"/>
      <c r="O85" s="97">
        <f t="shared" si="0"/>
        <v>14</v>
      </c>
      <c r="P85" s="127">
        <v>118</v>
      </c>
      <c r="Q85" s="127">
        <v>95</v>
      </c>
      <c r="R85" s="96"/>
      <c r="S85" s="97">
        <f t="shared" si="1"/>
        <v>213</v>
      </c>
      <c r="T85" s="127">
        <v>8</v>
      </c>
      <c r="U85" s="127">
        <v>5</v>
      </c>
      <c r="V85" s="96"/>
      <c r="W85" s="97">
        <f t="shared" si="2"/>
        <v>13</v>
      </c>
      <c r="X85" s="130"/>
      <c r="Y85" s="130"/>
      <c r="Z85" s="96"/>
      <c r="AA85" s="97">
        <f t="shared" si="3"/>
        <v>0</v>
      </c>
      <c r="AB85" s="128">
        <v>12</v>
      </c>
      <c r="AC85" s="130"/>
      <c r="AD85" s="96"/>
      <c r="AE85" s="97">
        <f t="shared" si="4"/>
        <v>12</v>
      </c>
      <c r="AF85" s="96"/>
      <c r="AG85" s="127">
        <v>1</v>
      </c>
      <c r="AH85" s="99"/>
      <c r="AI85" s="100">
        <f t="shared" si="5"/>
        <v>1</v>
      </c>
      <c r="AJ85" s="45">
        <f t="shared" ref="AJ85:AL85" si="253">SUM(L85,P85,T85,X85,AB85,AF85)</f>
        <v>146</v>
      </c>
      <c r="AK85" s="46">
        <f t="shared" si="253"/>
        <v>107</v>
      </c>
      <c r="AL85" s="46">
        <f t="shared" si="253"/>
        <v>0</v>
      </c>
      <c r="AM85" s="47">
        <f t="shared" si="7"/>
        <v>253</v>
      </c>
      <c r="AN85" s="132"/>
      <c r="AO85" s="96"/>
      <c r="AP85" s="96"/>
      <c r="AQ85" s="97">
        <f t="shared" si="8"/>
        <v>0</v>
      </c>
      <c r="AR85" s="96"/>
      <c r="AS85" s="96"/>
      <c r="AT85" s="96"/>
      <c r="AU85" s="97">
        <f t="shared" si="9"/>
        <v>0</v>
      </c>
      <c r="AV85" s="96"/>
      <c r="AW85" s="96"/>
      <c r="AX85" s="96"/>
      <c r="AY85" s="97">
        <f t="shared" si="10"/>
        <v>0</v>
      </c>
      <c r="AZ85" s="128">
        <v>146</v>
      </c>
      <c r="BA85" s="128">
        <v>107</v>
      </c>
      <c r="BB85" s="96"/>
      <c r="BC85" s="97">
        <f t="shared" si="11"/>
        <v>253</v>
      </c>
      <c r="BD85" s="96"/>
      <c r="BE85" s="96"/>
      <c r="BF85" s="99"/>
      <c r="BG85" s="103">
        <f t="shared" si="12"/>
        <v>0</v>
      </c>
      <c r="BH85" s="45">
        <f t="shared" ref="BH85:BJ85" si="254">SUM(AN85,AR85,AV85,AZ85,BD85)</f>
        <v>146</v>
      </c>
      <c r="BI85" s="46">
        <f t="shared" si="254"/>
        <v>107</v>
      </c>
      <c r="BJ85" s="46">
        <f t="shared" si="254"/>
        <v>0</v>
      </c>
      <c r="BK85" s="132"/>
      <c r="BL85" s="96"/>
      <c r="BM85" s="96"/>
      <c r="BN85" s="97">
        <f t="shared" si="14"/>
        <v>0</v>
      </c>
      <c r="BO85" s="96"/>
      <c r="BP85" s="96"/>
      <c r="BQ85" s="96"/>
      <c r="BR85" s="97">
        <f t="shared" si="15"/>
        <v>0</v>
      </c>
      <c r="BS85" s="96"/>
      <c r="BT85" s="96"/>
      <c r="BU85" s="96"/>
      <c r="BV85" s="97">
        <f t="shared" si="16"/>
        <v>0</v>
      </c>
      <c r="BW85" s="96"/>
      <c r="BX85" s="96"/>
      <c r="BY85" s="96"/>
      <c r="BZ85" s="97">
        <f t="shared" si="17"/>
        <v>0</v>
      </c>
      <c r="CA85" s="96"/>
      <c r="CB85" s="96"/>
      <c r="CC85" s="96"/>
      <c r="CD85" s="97">
        <f t="shared" si="18"/>
        <v>0</v>
      </c>
      <c r="CE85" s="96"/>
      <c r="CF85" s="96"/>
      <c r="CG85" s="96"/>
      <c r="CH85" s="97">
        <f t="shared" si="134"/>
        <v>0</v>
      </c>
      <c r="CI85" s="96"/>
      <c r="CJ85" s="96"/>
      <c r="CK85" s="96"/>
      <c r="CL85" s="97">
        <f t="shared" si="20"/>
        <v>0</v>
      </c>
      <c r="CM85" s="96"/>
      <c r="CN85" s="96"/>
      <c r="CO85" s="96"/>
      <c r="CP85" s="97">
        <f t="shared" si="21"/>
        <v>0</v>
      </c>
      <c r="CQ85" s="128">
        <v>146</v>
      </c>
      <c r="CR85" s="128">
        <v>107</v>
      </c>
      <c r="CS85" s="99"/>
      <c r="CT85" s="105">
        <f t="shared" si="22"/>
        <v>253</v>
      </c>
      <c r="CU85" s="45">
        <f t="shared" ref="CU85:CW85" si="255">SUM(BK85,BO85,BS85,BW85,CA85,CE85,CI85,CM85,CQ85)</f>
        <v>146</v>
      </c>
      <c r="CV85" s="46">
        <f t="shared" si="255"/>
        <v>107</v>
      </c>
      <c r="CW85" s="52">
        <f t="shared" si="255"/>
        <v>0</v>
      </c>
      <c r="CX85" s="29">
        <f t="shared" si="73"/>
        <v>253</v>
      </c>
    </row>
    <row r="86" spans="1:102" ht="28.5" customHeight="1">
      <c r="B86" s="131">
        <v>49</v>
      </c>
      <c r="C86" s="57" t="s">
        <v>37</v>
      </c>
      <c r="D86" s="55" t="s">
        <v>186</v>
      </c>
      <c r="E86" s="86">
        <v>45944</v>
      </c>
      <c r="F86" s="53" t="s">
        <v>184</v>
      </c>
      <c r="G86" s="54" t="s">
        <v>191</v>
      </c>
      <c r="H86" s="54" t="s">
        <v>195</v>
      </c>
      <c r="I86" s="54" t="s">
        <v>196</v>
      </c>
      <c r="J86" s="134" t="s">
        <v>98</v>
      </c>
      <c r="K86" s="88">
        <v>47</v>
      </c>
      <c r="L86" s="60"/>
      <c r="M86" s="60"/>
      <c r="N86" s="60"/>
      <c r="O86" s="61">
        <f t="shared" si="0"/>
        <v>0</v>
      </c>
      <c r="P86" s="60"/>
      <c r="Q86" s="60"/>
      <c r="R86" s="60"/>
      <c r="S86" s="61">
        <f t="shared" si="1"/>
        <v>0</v>
      </c>
      <c r="T86" s="62">
        <v>12</v>
      </c>
      <c r="U86" s="62">
        <v>15</v>
      </c>
      <c r="V86" s="60"/>
      <c r="W86" s="61">
        <f t="shared" si="2"/>
        <v>27</v>
      </c>
      <c r="X86" s="62">
        <v>8</v>
      </c>
      <c r="Y86" s="62">
        <v>7</v>
      </c>
      <c r="Z86" s="60"/>
      <c r="AA86" s="61">
        <f t="shared" si="3"/>
        <v>15</v>
      </c>
      <c r="AB86" s="62">
        <v>3</v>
      </c>
      <c r="AC86" s="62">
        <v>1</v>
      </c>
      <c r="AD86" s="60"/>
      <c r="AE86" s="61">
        <f t="shared" si="4"/>
        <v>4</v>
      </c>
      <c r="AF86" s="62">
        <v>1</v>
      </c>
      <c r="AG86" s="60"/>
      <c r="AH86" s="63"/>
      <c r="AI86" s="64">
        <f t="shared" si="5"/>
        <v>1</v>
      </c>
      <c r="AJ86" s="65">
        <f t="shared" ref="AJ86:AL86" si="256">SUM(L86,P86,T86,X86,AB86,AF86)</f>
        <v>24</v>
      </c>
      <c r="AK86" s="66">
        <f t="shared" si="256"/>
        <v>23</v>
      </c>
      <c r="AL86" s="66">
        <f t="shared" si="256"/>
        <v>0</v>
      </c>
      <c r="AM86" s="29">
        <f t="shared" si="7"/>
        <v>47</v>
      </c>
      <c r="AN86" s="87"/>
      <c r="AO86" s="60"/>
      <c r="AP86" s="60"/>
      <c r="AQ86" s="61">
        <f t="shared" si="8"/>
        <v>0</v>
      </c>
      <c r="AR86" s="60"/>
      <c r="AS86" s="60"/>
      <c r="AT86" s="60"/>
      <c r="AU86" s="61">
        <f t="shared" si="9"/>
        <v>0</v>
      </c>
      <c r="AV86" s="60"/>
      <c r="AW86" s="60"/>
      <c r="AX86" s="60"/>
      <c r="AY86" s="61">
        <f t="shared" si="10"/>
        <v>0</v>
      </c>
      <c r="AZ86" s="62">
        <v>24</v>
      </c>
      <c r="BA86" s="62">
        <v>23</v>
      </c>
      <c r="BB86" s="60"/>
      <c r="BC86" s="61">
        <f t="shared" si="11"/>
        <v>47</v>
      </c>
      <c r="BD86" s="60"/>
      <c r="BE86" s="60"/>
      <c r="BF86" s="63"/>
      <c r="BG86" s="84">
        <f t="shared" si="12"/>
        <v>0</v>
      </c>
      <c r="BH86" s="65">
        <f t="shared" ref="BH86:BJ86" si="257">SUM(AN86,AR86,AV86,AZ86,BD86)</f>
        <v>24</v>
      </c>
      <c r="BI86" s="66">
        <f t="shared" si="257"/>
        <v>23</v>
      </c>
      <c r="BJ86" s="66">
        <f t="shared" si="257"/>
        <v>0</v>
      </c>
      <c r="BK86" s="87"/>
      <c r="BL86" s="60"/>
      <c r="BM86" s="60"/>
      <c r="BN86" s="61">
        <f t="shared" si="14"/>
        <v>0</v>
      </c>
      <c r="BO86" s="60"/>
      <c r="BP86" s="60"/>
      <c r="BQ86" s="60"/>
      <c r="BR86" s="61">
        <f t="shared" si="15"/>
        <v>0</v>
      </c>
      <c r="BS86" s="60"/>
      <c r="BT86" s="60"/>
      <c r="BU86" s="60"/>
      <c r="BV86" s="61">
        <f t="shared" si="16"/>
        <v>0</v>
      </c>
      <c r="BW86" s="60"/>
      <c r="BX86" s="60"/>
      <c r="BY86" s="60"/>
      <c r="BZ86" s="61">
        <f t="shared" si="17"/>
        <v>0</v>
      </c>
      <c r="CA86" s="60"/>
      <c r="CB86" s="60"/>
      <c r="CC86" s="60"/>
      <c r="CD86" s="61">
        <f t="shared" si="18"/>
        <v>0</v>
      </c>
      <c r="CE86" s="60"/>
      <c r="CF86" s="60"/>
      <c r="CG86" s="60"/>
      <c r="CH86" s="61">
        <f t="shared" si="134"/>
        <v>0</v>
      </c>
      <c r="CI86" s="60"/>
      <c r="CJ86" s="60"/>
      <c r="CK86" s="60"/>
      <c r="CL86" s="61">
        <f t="shared" si="20"/>
        <v>0</v>
      </c>
      <c r="CM86" s="60"/>
      <c r="CN86" s="60"/>
      <c r="CO86" s="60"/>
      <c r="CP86" s="61">
        <f t="shared" si="21"/>
        <v>0</v>
      </c>
      <c r="CQ86" s="62">
        <v>24</v>
      </c>
      <c r="CR86" s="62">
        <v>23</v>
      </c>
      <c r="CS86" s="63"/>
      <c r="CT86" s="74">
        <f t="shared" si="22"/>
        <v>47</v>
      </c>
      <c r="CU86" s="65">
        <f t="shared" ref="CU86:CW86" si="258">SUM(BK86,BO86,BS86,BW86,CA86,CE86,CI86,CM86,CQ86)</f>
        <v>24</v>
      </c>
      <c r="CV86" s="66">
        <f t="shared" si="258"/>
        <v>23</v>
      </c>
      <c r="CW86" s="75">
        <f t="shared" si="258"/>
        <v>0</v>
      </c>
      <c r="CX86" s="29">
        <f t="shared" si="73"/>
        <v>47</v>
      </c>
    </row>
    <row r="87" spans="1:102" ht="15.75" customHeight="1">
      <c r="B87" s="57">
        <v>50</v>
      </c>
      <c r="C87" s="54" t="s">
        <v>37</v>
      </c>
      <c r="D87" s="55" t="s">
        <v>186</v>
      </c>
      <c r="E87" s="56">
        <v>45944</v>
      </c>
      <c r="F87" s="53" t="s">
        <v>184</v>
      </c>
      <c r="G87" s="54" t="s">
        <v>191</v>
      </c>
      <c r="H87" s="54" t="s">
        <v>195</v>
      </c>
      <c r="I87" s="54" t="s">
        <v>196</v>
      </c>
      <c r="J87" s="134" t="s">
        <v>98</v>
      </c>
      <c r="K87" s="88">
        <v>123</v>
      </c>
      <c r="L87" s="60"/>
      <c r="M87" s="60"/>
      <c r="N87" s="60"/>
      <c r="O87" s="61">
        <f t="shared" si="0"/>
        <v>0</v>
      </c>
      <c r="P87" s="60"/>
      <c r="Q87" s="60"/>
      <c r="R87" s="60"/>
      <c r="S87" s="61">
        <f t="shared" si="1"/>
        <v>0</v>
      </c>
      <c r="T87" s="62">
        <v>60</v>
      </c>
      <c r="U87" s="62">
        <v>54</v>
      </c>
      <c r="V87" s="60"/>
      <c r="W87" s="61">
        <f t="shared" si="2"/>
        <v>114</v>
      </c>
      <c r="X87" s="60"/>
      <c r="Y87" s="60"/>
      <c r="Z87" s="60"/>
      <c r="AA87" s="61">
        <f t="shared" si="3"/>
        <v>0</v>
      </c>
      <c r="AB87" s="62">
        <v>5</v>
      </c>
      <c r="AC87" s="62">
        <v>4</v>
      </c>
      <c r="AD87" s="60"/>
      <c r="AE87" s="61">
        <f t="shared" si="4"/>
        <v>9</v>
      </c>
      <c r="AF87" s="60"/>
      <c r="AG87" s="60"/>
      <c r="AH87" s="63"/>
      <c r="AI87" s="64">
        <f t="shared" si="5"/>
        <v>0</v>
      </c>
      <c r="AJ87" s="65">
        <f t="shared" ref="AJ87:AL87" si="259">SUM(L87,P87,T87,X87,AB87,AF87)</f>
        <v>65</v>
      </c>
      <c r="AK87" s="66">
        <f t="shared" si="259"/>
        <v>58</v>
      </c>
      <c r="AL87" s="66">
        <f t="shared" si="259"/>
        <v>0</v>
      </c>
      <c r="AM87" s="29">
        <f t="shared" si="7"/>
        <v>123</v>
      </c>
      <c r="AN87" s="87"/>
      <c r="AO87" s="60"/>
      <c r="AP87" s="60"/>
      <c r="AQ87" s="61">
        <f t="shared" si="8"/>
        <v>0</v>
      </c>
      <c r="AR87" s="60"/>
      <c r="AS87" s="60"/>
      <c r="AT87" s="60"/>
      <c r="AU87" s="61">
        <f t="shared" si="9"/>
        <v>0</v>
      </c>
      <c r="AV87" s="60"/>
      <c r="AW87" s="60"/>
      <c r="AX87" s="60"/>
      <c r="AY87" s="61">
        <f t="shared" si="10"/>
        <v>0</v>
      </c>
      <c r="AZ87" s="62">
        <v>65</v>
      </c>
      <c r="BA87" s="62">
        <v>58</v>
      </c>
      <c r="BB87" s="60"/>
      <c r="BC87" s="61">
        <f t="shared" si="11"/>
        <v>123</v>
      </c>
      <c r="BD87" s="60"/>
      <c r="BE87" s="60"/>
      <c r="BF87" s="63"/>
      <c r="BG87" s="84">
        <f t="shared" si="12"/>
        <v>0</v>
      </c>
      <c r="BH87" s="65">
        <f t="shared" ref="BH87:BJ87" si="260">SUM(AN87,AR87,AV87,AZ87,BD87)</f>
        <v>65</v>
      </c>
      <c r="BI87" s="66">
        <f t="shared" si="260"/>
        <v>58</v>
      </c>
      <c r="BJ87" s="66">
        <f t="shared" si="260"/>
        <v>0</v>
      </c>
      <c r="BK87" s="87"/>
      <c r="BL87" s="60"/>
      <c r="BM87" s="60"/>
      <c r="BN87" s="61">
        <f t="shared" si="14"/>
        <v>0</v>
      </c>
      <c r="BO87" s="60"/>
      <c r="BP87" s="60"/>
      <c r="BQ87" s="60"/>
      <c r="BR87" s="61">
        <f t="shared" si="15"/>
        <v>0</v>
      </c>
      <c r="BS87" s="60"/>
      <c r="BT87" s="60"/>
      <c r="BU87" s="60"/>
      <c r="BV87" s="61">
        <f t="shared" si="16"/>
        <v>0</v>
      </c>
      <c r="BW87" s="60"/>
      <c r="BX87" s="60"/>
      <c r="BY87" s="60"/>
      <c r="BZ87" s="61">
        <f t="shared" si="17"/>
        <v>0</v>
      </c>
      <c r="CA87" s="60"/>
      <c r="CB87" s="60"/>
      <c r="CC87" s="60"/>
      <c r="CD87" s="61">
        <f t="shared" si="18"/>
        <v>0</v>
      </c>
      <c r="CE87" s="60"/>
      <c r="CF87" s="60"/>
      <c r="CG87" s="60"/>
      <c r="CH87" s="61">
        <f t="shared" si="134"/>
        <v>0</v>
      </c>
      <c r="CI87" s="60"/>
      <c r="CJ87" s="60"/>
      <c r="CK87" s="60"/>
      <c r="CL87" s="61">
        <f t="shared" si="20"/>
        <v>0</v>
      </c>
      <c r="CM87" s="60"/>
      <c r="CN87" s="60"/>
      <c r="CO87" s="60"/>
      <c r="CP87" s="61">
        <f t="shared" si="21"/>
        <v>0</v>
      </c>
      <c r="CQ87" s="62">
        <v>65</v>
      </c>
      <c r="CR87" s="62">
        <v>58</v>
      </c>
      <c r="CS87" s="63"/>
      <c r="CT87" s="74">
        <f t="shared" si="22"/>
        <v>123</v>
      </c>
      <c r="CU87" s="65">
        <f t="shared" ref="CU87:CW87" si="261">SUM(BK87,BO87,BS87,BW87,CA87,CE87,CI87,CM87,CQ87)</f>
        <v>65</v>
      </c>
      <c r="CV87" s="66">
        <f t="shared" si="261"/>
        <v>58</v>
      </c>
      <c r="CW87" s="75">
        <f t="shared" si="261"/>
        <v>0</v>
      </c>
      <c r="CX87" s="29">
        <f t="shared" si="73"/>
        <v>123</v>
      </c>
    </row>
    <row r="88" spans="1:102" ht="15.75" customHeight="1">
      <c r="B88" s="57">
        <v>51</v>
      </c>
      <c r="C88" s="54" t="s">
        <v>37</v>
      </c>
      <c r="D88" s="55" t="s">
        <v>186</v>
      </c>
      <c r="E88" s="56">
        <v>45944</v>
      </c>
      <c r="F88" s="53" t="s">
        <v>184</v>
      </c>
      <c r="G88" s="54" t="s">
        <v>191</v>
      </c>
      <c r="H88" s="54" t="s">
        <v>195</v>
      </c>
      <c r="I88" s="54" t="s">
        <v>197</v>
      </c>
      <c r="J88" s="134" t="s">
        <v>98</v>
      </c>
      <c r="K88" s="88">
        <v>527</v>
      </c>
      <c r="L88" s="60"/>
      <c r="M88" s="60"/>
      <c r="N88" s="60"/>
      <c r="O88" s="61">
        <f t="shared" si="0"/>
        <v>0</v>
      </c>
      <c r="P88" s="62">
        <v>163</v>
      </c>
      <c r="Q88" s="62">
        <v>98</v>
      </c>
      <c r="R88" s="60"/>
      <c r="S88" s="61">
        <f t="shared" si="1"/>
        <v>261</v>
      </c>
      <c r="T88" s="62">
        <v>86</v>
      </c>
      <c r="U88" s="62">
        <v>158</v>
      </c>
      <c r="V88" s="60"/>
      <c r="W88" s="61">
        <f t="shared" si="2"/>
        <v>244</v>
      </c>
      <c r="X88" s="62">
        <v>10</v>
      </c>
      <c r="Y88" s="60">
        <v>3</v>
      </c>
      <c r="Z88" s="60"/>
      <c r="AA88" s="61">
        <f t="shared" si="3"/>
        <v>13</v>
      </c>
      <c r="AB88" s="62">
        <v>4</v>
      </c>
      <c r="AC88" s="62">
        <v>5</v>
      </c>
      <c r="AD88" s="60"/>
      <c r="AE88" s="61">
        <f t="shared" si="4"/>
        <v>9</v>
      </c>
      <c r="AF88" s="60"/>
      <c r="AG88" s="60"/>
      <c r="AH88" s="63"/>
      <c r="AI88" s="64">
        <f t="shared" si="5"/>
        <v>0</v>
      </c>
      <c r="AJ88" s="65">
        <f t="shared" ref="AJ88:AL88" si="262">SUM(L88,P88,T88,X88,AB88,AF88)</f>
        <v>263</v>
      </c>
      <c r="AK88" s="66">
        <f t="shared" si="262"/>
        <v>264</v>
      </c>
      <c r="AL88" s="66">
        <f t="shared" si="262"/>
        <v>0</v>
      </c>
      <c r="AM88" s="29">
        <f t="shared" si="7"/>
        <v>527</v>
      </c>
      <c r="AN88" s="87"/>
      <c r="AO88" s="60"/>
      <c r="AP88" s="60"/>
      <c r="AQ88" s="61">
        <f t="shared" si="8"/>
        <v>0</v>
      </c>
      <c r="AR88" s="60"/>
      <c r="AS88" s="60"/>
      <c r="AT88" s="60"/>
      <c r="AU88" s="61">
        <f t="shared" si="9"/>
        <v>0</v>
      </c>
      <c r="AV88" s="60"/>
      <c r="AW88" s="60"/>
      <c r="AX88" s="60"/>
      <c r="AY88" s="61">
        <f t="shared" si="10"/>
        <v>0</v>
      </c>
      <c r="AZ88" s="62">
        <v>263</v>
      </c>
      <c r="BA88" s="62">
        <v>264</v>
      </c>
      <c r="BB88" s="60"/>
      <c r="BC88" s="61">
        <f t="shared" si="11"/>
        <v>527</v>
      </c>
      <c r="BD88" s="60"/>
      <c r="BE88" s="60"/>
      <c r="BF88" s="63"/>
      <c r="BG88" s="84">
        <f t="shared" si="12"/>
        <v>0</v>
      </c>
      <c r="BH88" s="65">
        <f t="shared" ref="BH88:BJ88" si="263">SUM(AN88,AR88,AV88,AZ88,BD88)</f>
        <v>263</v>
      </c>
      <c r="BI88" s="66">
        <f t="shared" si="263"/>
        <v>264</v>
      </c>
      <c r="BJ88" s="66">
        <f t="shared" si="263"/>
        <v>0</v>
      </c>
      <c r="BK88" s="87"/>
      <c r="BL88" s="60"/>
      <c r="BM88" s="60"/>
      <c r="BN88" s="61">
        <f t="shared" si="14"/>
        <v>0</v>
      </c>
      <c r="BO88" s="60"/>
      <c r="BP88" s="60"/>
      <c r="BQ88" s="60"/>
      <c r="BR88" s="61">
        <f t="shared" si="15"/>
        <v>0</v>
      </c>
      <c r="BS88" s="60"/>
      <c r="BT88" s="60"/>
      <c r="BU88" s="60"/>
      <c r="BV88" s="61">
        <f t="shared" si="16"/>
        <v>0</v>
      </c>
      <c r="BW88" s="60"/>
      <c r="BX88" s="60"/>
      <c r="BY88" s="60"/>
      <c r="BZ88" s="61">
        <f t="shared" si="17"/>
        <v>0</v>
      </c>
      <c r="CA88" s="60"/>
      <c r="CB88" s="60"/>
      <c r="CC88" s="60"/>
      <c r="CD88" s="61">
        <f t="shared" si="18"/>
        <v>0</v>
      </c>
      <c r="CE88" s="60"/>
      <c r="CF88" s="60"/>
      <c r="CG88" s="60"/>
      <c r="CH88" s="61">
        <f t="shared" si="134"/>
        <v>0</v>
      </c>
      <c r="CI88" s="60"/>
      <c r="CJ88" s="60"/>
      <c r="CK88" s="60"/>
      <c r="CL88" s="61">
        <f t="shared" si="20"/>
        <v>0</v>
      </c>
      <c r="CM88" s="60"/>
      <c r="CN88" s="60"/>
      <c r="CO88" s="60"/>
      <c r="CP88" s="61">
        <f t="shared" si="21"/>
        <v>0</v>
      </c>
      <c r="CQ88" s="62">
        <v>263</v>
      </c>
      <c r="CR88" s="62">
        <v>264</v>
      </c>
      <c r="CS88" s="63"/>
      <c r="CT88" s="74">
        <f t="shared" si="22"/>
        <v>527</v>
      </c>
      <c r="CU88" s="65">
        <f t="shared" ref="CU88:CW88" si="264">SUM(BK88,BO88,BS88,BW88,CA88,CE88,CI88,CM88,CQ88)</f>
        <v>263</v>
      </c>
      <c r="CV88" s="66">
        <f t="shared" si="264"/>
        <v>264</v>
      </c>
      <c r="CW88" s="75">
        <f t="shared" si="264"/>
        <v>0</v>
      </c>
      <c r="CX88" s="29">
        <f t="shared" si="73"/>
        <v>527</v>
      </c>
    </row>
    <row r="89" spans="1:102" ht="15.75" customHeight="1">
      <c r="B89" s="57">
        <v>52</v>
      </c>
      <c r="C89" s="54" t="s">
        <v>59</v>
      </c>
      <c r="D89" s="55" t="s">
        <v>198</v>
      </c>
      <c r="E89" s="56">
        <v>45993</v>
      </c>
      <c r="F89" s="53" t="s">
        <v>184</v>
      </c>
      <c r="G89" s="57" t="s">
        <v>40</v>
      </c>
      <c r="H89" s="57" t="s">
        <v>40</v>
      </c>
      <c r="I89" s="54" t="s">
        <v>199</v>
      </c>
      <c r="J89" s="58" t="s">
        <v>46</v>
      </c>
      <c r="K89" s="59">
        <v>50</v>
      </c>
      <c r="L89" s="60"/>
      <c r="M89" s="60"/>
      <c r="N89" s="60"/>
      <c r="O89" s="61">
        <f t="shared" si="0"/>
        <v>0</v>
      </c>
      <c r="P89" s="60"/>
      <c r="Q89" s="60"/>
      <c r="R89" s="60"/>
      <c r="S89" s="61">
        <f t="shared" si="1"/>
        <v>0</v>
      </c>
      <c r="T89" s="60"/>
      <c r="U89" s="60"/>
      <c r="V89" s="60"/>
      <c r="W89" s="61">
        <f t="shared" si="2"/>
        <v>0</v>
      </c>
      <c r="X89" s="62">
        <v>17</v>
      </c>
      <c r="Y89" s="62">
        <v>2</v>
      </c>
      <c r="Z89" s="60"/>
      <c r="AA89" s="61">
        <f t="shared" si="3"/>
        <v>19</v>
      </c>
      <c r="AB89" s="62">
        <v>21</v>
      </c>
      <c r="AC89" s="60">
        <v>9</v>
      </c>
      <c r="AD89" s="60"/>
      <c r="AE89" s="61">
        <f t="shared" si="4"/>
        <v>30</v>
      </c>
      <c r="AF89" s="60"/>
      <c r="AG89" s="62">
        <v>1</v>
      </c>
      <c r="AH89" s="63"/>
      <c r="AI89" s="64">
        <f t="shared" si="5"/>
        <v>1</v>
      </c>
      <c r="AJ89" s="65">
        <f t="shared" ref="AJ89:AL89" si="265">SUM(L89,P89,T89,X89,AB89,AF89)</f>
        <v>38</v>
      </c>
      <c r="AK89" s="66">
        <f t="shared" si="265"/>
        <v>12</v>
      </c>
      <c r="AL89" s="66">
        <f t="shared" si="265"/>
        <v>0</v>
      </c>
      <c r="AM89" s="29">
        <f t="shared" si="7"/>
        <v>50</v>
      </c>
      <c r="AN89" s="73">
        <v>11</v>
      </c>
      <c r="AO89" s="62">
        <v>1</v>
      </c>
      <c r="AP89" s="60"/>
      <c r="AQ89" s="61">
        <f t="shared" si="8"/>
        <v>12</v>
      </c>
      <c r="AR89" s="60"/>
      <c r="AS89" s="60"/>
      <c r="AT89" s="60"/>
      <c r="AU89" s="61">
        <f t="shared" si="9"/>
        <v>0</v>
      </c>
      <c r="AV89" s="60"/>
      <c r="AW89" s="60"/>
      <c r="AX89" s="60"/>
      <c r="AY89" s="61">
        <f t="shared" si="10"/>
        <v>0</v>
      </c>
      <c r="AZ89" s="62">
        <v>27</v>
      </c>
      <c r="BA89" s="62">
        <v>11</v>
      </c>
      <c r="BB89" s="60"/>
      <c r="BC89" s="61">
        <f t="shared" si="11"/>
        <v>38</v>
      </c>
      <c r="BD89" s="60"/>
      <c r="BE89" s="60"/>
      <c r="BF89" s="63"/>
      <c r="BG89" s="84">
        <f t="shared" si="12"/>
        <v>0</v>
      </c>
      <c r="BH89" s="65">
        <f t="shared" ref="BH89:BJ89" si="266">SUM(AN89,AR89,AV89,AZ89,BD89)</f>
        <v>38</v>
      </c>
      <c r="BI89" s="66">
        <f t="shared" si="266"/>
        <v>12</v>
      </c>
      <c r="BJ89" s="66">
        <f t="shared" si="266"/>
        <v>0</v>
      </c>
      <c r="BK89" s="87">
        <v>1</v>
      </c>
      <c r="BL89" s="60">
        <v>1</v>
      </c>
      <c r="BM89" s="60"/>
      <c r="BN89" s="61">
        <f t="shared" si="14"/>
        <v>2</v>
      </c>
      <c r="BO89" s="62">
        <v>1</v>
      </c>
      <c r="BP89" s="60"/>
      <c r="BQ89" s="60"/>
      <c r="BR89" s="61">
        <f t="shared" si="15"/>
        <v>1</v>
      </c>
      <c r="BS89" s="60"/>
      <c r="BT89" s="60"/>
      <c r="BU89" s="60"/>
      <c r="BV89" s="61">
        <f t="shared" si="16"/>
        <v>0</v>
      </c>
      <c r="BW89" s="60"/>
      <c r="BX89" s="60"/>
      <c r="BY89" s="60"/>
      <c r="BZ89" s="61">
        <f t="shared" si="17"/>
        <v>0</v>
      </c>
      <c r="CA89" s="60"/>
      <c r="CB89" s="60"/>
      <c r="CC89" s="60"/>
      <c r="CD89" s="61">
        <f t="shared" si="18"/>
        <v>0</v>
      </c>
      <c r="CE89" s="60"/>
      <c r="CF89" s="60"/>
      <c r="CG89" s="60"/>
      <c r="CH89" s="61">
        <f t="shared" si="134"/>
        <v>0</v>
      </c>
      <c r="CI89" s="60"/>
      <c r="CJ89" s="60"/>
      <c r="CK89" s="60"/>
      <c r="CL89" s="61">
        <f t="shared" si="20"/>
        <v>0</v>
      </c>
      <c r="CM89" s="60"/>
      <c r="CN89" s="60"/>
      <c r="CO89" s="60"/>
      <c r="CP89" s="61">
        <f t="shared" si="21"/>
        <v>0</v>
      </c>
      <c r="CQ89" s="62">
        <v>36</v>
      </c>
      <c r="CR89" s="62">
        <v>11</v>
      </c>
      <c r="CS89" s="63"/>
      <c r="CT89" s="74">
        <f t="shared" si="22"/>
        <v>47</v>
      </c>
      <c r="CU89" s="65">
        <f t="shared" ref="CU89:CW89" si="267">SUM(BK89,BO89,BS89,BW89,CA89,CE89,CI89,CM89,CQ89)</f>
        <v>38</v>
      </c>
      <c r="CV89" s="66">
        <f t="shared" si="267"/>
        <v>12</v>
      </c>
      <c r="CW89" s="75">
        <f t="shared" si="267"/>
        <v>0</v>
      </c>
      <c r="CX89" s="29">
        <f t="shared" si="73"/>
        <v>50</v>
      </c>
    </row>
    <row r="90" spans="1:102" ht="15.75" customHeight="1">
      <c r="A90" s="123"/>
      <c r="B90" s="131">
        <v>53</v>
      </c>
      <c r="C90" s="31" t="s">
        <v>59</v>
      </c>
      <c r="D90" s="55" t="s">
        <v>200</v>
      </c>
      <c r="E90" s="133">
        <v>45993</v>
      </c>
      <c r="F90" s="135" t="s">
        <v>184</v>
      </c>
      <c r="G90" s="92" t="s">
        <v>40</v>
      </c>
      <c r="H90" s="92" t="s">
        <v>40</v>
      </c>
      <c r="I90" s="31" t="s">
        <v>159</v>
      </c>
      <c r="J90" s="136" t="s">
        <v>46</v>
      </c>
      <c r="K90" s="129">
        <v>10</v>
      </c>
      <c r="L90" s="96"/>
      <c r="M90" s="96"/>
      <c r="N90" s="96"/>
      <c r="O90" s="97">
        <f t="shared" si="0"/>
        <v>0</v>
      </c>
      <c r="P90" s="96"/>
      <c r="Q90" s="96"/>
      <c r="R90" s="96"/>
      <c r="S90" s="97">
        <f t="shared" si="1"/>
        <v>0</v>
      </c>
      <c r="T90" s="96"/>
      <c r="U90" s="96"/>
      <c r="V90" s="96"/>
      <c r="W90" s="97">
        <f t="shared" si="2"/>
        <v>0</v>
      </c>
      <c r="X90" s="128">
        <v>1</v>
      </c>
      <c r="Y90" s="127">
        <v>2</v>
      </c>
      <c r="Z90" s="96"/>
      <c r="AA90" s="97">
        <f t="shared" si="3"/>
        <v>3</v>
      </c>
      <c r="AB90" s="130">
        <v>1</v>
      </c>
      <c r="AC90" s="127">
        <v>6</v>
      </c>
      <c r="AD90" s="96"/>
      <c r="AE90" s="97">
        <f t="shared" si="4"/>
        <v>7</v>
      </c>
      <c r="AF90" s="96"/>
      <c r="AG90" s="96"/>
      <c r="AH90" s="99"/>
      <c r="AI90" s="100">
        <f t="shared" si="5"/>
        <v>0</v>
      </c>
      <c r="AJ90" s="45">
        <f t="shared" ref="AJ90:AL90" si="268">SUM(L90,P90,T90,X90,AB90,AF90)</f>
        <v>2</v>
      </c>
      <c r="AK90" s="46">
        <f t="shared" si="268"/>
        <v>8</v>
      </c>
      <c r="AL90" s="46">
        <f t="shared" si="268"/>
        <v>0</v>
      </c>
      <c r="AM90" s="47">
        <f t="shared" si="7"/>
        <v>10</v>
      </c>
      <c r="AN90" s="137"/>
      <c r="AO90" s="127">
        <v>2</v>
      </c>
      <c r="AP90" s="96"/>
      <c r="AQ90" s="97">
        <f t="shared" si="8"/>
        <v>2</v>
      </c>
      <c r="AR90" s="96"/>
      <c r="AS90" s="127">
        <v>1</v>
      </c>
      <c r="AT90" s="96"/>
      <c r="AU90" s="97">
        <f t="shared" si="9"/>
        <v>1</v>
      </c>
      <c r="AV90" s="96"/>
      <c r="AW90" s="96"/>
      <c r="AX90" s="96"/>
      <c r="AY90" s="97">
        <f t="shared" si="10"/>
        <v>0</v>
      </c>
      <c r="AZ90" s="128">
        <v>2</v>
      </c>
      <c r="BA90" s="127">
        <v>5</v>
      </c>
      <c r="BB90" s="96"/>
      <c r="BC90" s="97">
        <f t="shared" si="11"/>
        <v>7</v>
      </c>
      <c r="BD90" s="96"/>
      <c r="BE90" s="96"/>
      <c r="BF90" s="99"/>
      <c r="BG90" s="103">
        <f t="shared" si="12"/>
        <v>0</v>
      </c>
      <c r="BH90" s="45">
        <f t="shared" ref="BH90:BJ90" si="269">SUM(AN90,AR90,AV90,AZ90,BD90)</f>
        <v>2</v>
      </c>
      <c r="BI90" s="46">
        <f t="shared" si="269"/>
        <v>8</v>
      </c>
      <c r="BJ90" s="46">
        <f t="shared" si="269"/>
        <v>0</v>
      </c>
      <c r="BK90" s="132"/>
      <c r="BL90" s="96"/>
      <c r="BM90" s="96"/>
      <c r="BN90" s="97">
        <f t="shared" si="14"/>
        <v>0</v>
      </c>
      <c r="BO90" s="96"/>
      <c r="BP90" s="96"/>
      <c r="BQ90" s="96"/>
      <c r="BR90" s="97">
        <f t="shared" si="15"/>
        <v>0</v>
      </c>
      <c r="BS90" s="130"/>
      <c r="BT90" s="96"/>
      <c r="BU90" s="96"/>
      <c r="BV90" s="97">
        <f t="shared" si="16"/>
        <v>0</v>
      </c>
      <c r="BW90" s="96"/>
      <c r="BX90" s="96"/>
      <c r="BY90" s="96"/>
      <c r="BZ90" s="97">
        <f t="shared" si="17"/>
        <v>0</v>
      </c>
      <c r="CA90" s="96"/>
      <c r="CB90" s="96"/>
      <c r="CC90" s="96"/>
      <c r="CD90" s="97">
        <f t="shared" si="18"/>
        <v>0</v>
      </c>
      <c r="CE90" s="96"/>
      <c r="CF90" s="96"/>
      <c r="CG90" s="96"/>
      <c r="CH90" s="97">
        <f t="shared" si="134"/>
        <v>0</v>
      </c>
      <c r="CI90" s="96"/>
      <c r="CJ90" s="96"/>
      <c r="CK90" s="96"/>
      <c r="CL90" s="97">
        <f t="shared" si="20"/>
        <v>0</v>
      </c>
      <c r="CM90" s="130"/>
      <c r="CN90" s="96"/>
      <c r="CO90" s="96"/>
      <c r="CP90" s="97">
        <f t="shared" si="21"/>
        <v>0</v>
      </c>
      <c r="CQ90" s="128">
        <v>2</v>
      </c>
      <c r="CR90" s="127">
        <v>8</v>
      </c>
      <c r="CS90" s="99"/>
      <c r="CT90" s="105">
        <f t="shared" si="22"/>
        <v>10</v>
      </c>
      <c r="CU90" s="45">
        <f t="shared" ref="CU90:CW90" si="270">SUM(BK90,BO90,BS90,BW90,CA90,CE90,CI90,CM90,CQ90)</f>
        <v>2</v>
      </c>
      <c r="CV90" s="46">
        <f t="shared" si="270"/>
        <v>8</v>
      </c>
      <c r="CW90" s="52">
        <f t="shared" si="270"/>
        <v>0</v>
      </c>
      <c r="CX90" s="29">
        <f t="shared" si="73"/>
        <v>10</v>
      </c>
    </row>
    <row r="91" spans="1:102" ht="15.75" customHeight="1">
      <c r="A91" s="123"/>
      <c r="B91" s="57">
        <v>54</v>
      </c>
      <c r="C91" s="92" t="s">
        <v>59</v>
      </c>
      <c r="D91" s="32" t="s">
        <v>201</v>
      </c>
      <c r="E91" s="133">
        <v>45995</v>
      </c>
      <c r="F91" s="135" t="s">
        <v>184</v>
      </c>
      <c r="G91" s="92" t="s">
        <v>40</v>
      </c>
      <c r="H91" s="92" t="s">
        <v>40</v>
      </c>
      <c r="I91" s="92" t="s">
        <v>55</v>
      </c>
      <c r="J91" s="136" t="s">
        <v>202</v>
      </c>
      <c r="K91" s="129">
        <v>11</v>
      </c>
      <c r="L91" s="96"/>
      <c r="M91" s="96"/>
      <c r="N91" s="96"/>
      <c r="O91" s="97">
        <f t="shared" si="0"/>
        <v>0</v>
      </c>
      <c r="P91" s="96"/>
      <c r="Q91" s="96"/>
      <c r="R91" s="96"/>
      <c r="S91" s="97">
        <f t="shared" si="1"/>
        <v>0</v>
      </c>
      <c r="T91" s="96"/>
      <c r="U91" s="96"/>
      <c r="V91" s="96"/>
      <c r="W91" s="97">
        <f t="shared" si="2"/>
        <v>0</v>
      </c>
      <c r="X91" s="127">
        <v>4</v>
      </c>
      <c r="Y91" s="96"/>
      <c r="Z91" s="96"/>
      <c r="AA91" s="97">
        <f t="shared" si="3"/>
        <v>4</v>
      </c>
      <c r="AB91" s="128">
        <v>7</v>
      </c>
      <c r="AC91" s="130"/>
      <c r="AD91" s="96"/>
      <c r="AE91" s="97">
        <f t="shared" si="4"/>
        <v>7</v>
      </c>
      <c r="AF91" s="96"/>
      <c r="AG91" s="96"/>
      <c r="AH91" s="99"/>
      <c r="AI91" s="100">
        <f t="shared" si="5"/>
        <v>0</v>
      </c>
      <c r="AJ91" s="45">
        <f t="shared" ref="AJ91:AL91" si="271">SUM(L91,P91,T91,X91,AB91,AF91)</f>
        <v>11</v>
      </c>
      <c r="AK91" s="46">
        <f t="shared" si="271"/>
        <v>0</v>
      </c>
      <c r="AL91" s="46">
        <f t="shared" si="271"/>
        <v>0</v>
      </c>
      <c r="AM91" s="47">
        <f t="shared" si="7"/>
        <v>11</v>
      </c>
      <c r="AN91" s="140">
        <v>7</v>
      </c>
      <c r="AO91" s="130"/>
      <c r="AP91" s="96"/>
      <c r="AQ91" s="97">
        <f t="shared" si="8"/>
        <v>7</v>
      </c>
      <c r="AR91" s="96"/>
      <c r="AS91" s="96"/>
      <c r="AT91" s="96"/>
      <c r="AU91" s="97">
        <f t="shared" si="9"/>
        <v>0</v>
      </c>
      <c r="AV91" s="96"/>
      <c r="AW91" s="96"/>
      <c r="AX91" s="96"/>
      <c r="AY91" s="97">
        <f t="shared" si="10"/>
        <v>0</v>
      </c>
      <c r="AZ91" s="128">
        <v>4</v>
      </c>
      <c r="BA91" s="96"/>
      <c r="BB91" s="96"/>
      <c r="BC91" s="97">
        <f t="shared" si="11"/>
        <v>4</v>
      </c>
      <c r="BD91" s="96"/>
      <c r="BE91" s="96"/>
      <c r="BF91" s="99"/>
      <c r="BG91" s="103">
        <f t="shared" si="12"/>
        <v>0</v>
      </c>
      <c r="BH91" s="45">
        <f t="shared" ref="BH91:BJ91" si="272">SUM(AN91,AR91,AV91,AZ91,BD91)</f>
        <v>11</v>
      </c>
      <c r="BI91" s="46">
        <f t="shared" si="272"/>
        <v>0</v>
      </c>
      <c r="BJ91" s="46">
        <f t="shared" si="272"/>
        <v>0</v>
      </c>
      <c r="BK91" s="132"/>
      <c r="BL91" s="96"/>
      <c r="BM91" s="96"/>
      <c r="BN91" s="97">
        <f t="shared" si="14"/>
        <v>0</v>
      </c>
      <c r="BO91" s="96"/>
      <c r="BP91" s="96"/>
      <c r="BQ91" s="96"/>
      <c r="BR91" s="97">
        <f t="shared" si="15"/>
        <v>0</v>
      </c>
      <c r="BS91" s="96"/>
      <c r="BT91" s="96"/>
      <c r="BU91" s="96"/>
      <c r="BV91" s="97">
        <f t="shared" si="16"/>
        <v>0</v>
      </c>
      <c r="BW91" s="96"/>
      <c r="BX91" s="96"/>
      <c r="BY91" s="96"/>
      <c r="BZ91" s="97">
        <f t="shared" si="17"/>
        <v>0</v>
      </c>
      <c r="CA91" s="96"/>
      <c r="CB91" s="96"/>
      <c r="CC91" s="96"/>
      <c r="CD91" s="97">
        <f t="shared" si="18"/>
        <v>0</v>
      </c>
      <c r="CE91" s="96"/>
      <c r="CF91" s="96"/>
      <c r="CG91" s="96"/>
      <c r="CH91" s="97">
        <f t="shared" si="134"/>
        <v>0</v>
      </c>
      <c r="CI91" s="96"/>
      <c r="CJ91" s="96"/>
      <c r="CK91" s="96"/>
      <c r="CL91" s="97">
        <f t="shared" si="20"/>
        <v>0</v>
      </c>
      <c r="CM91" s="96"/>
      <c r="CN91" s="96"/>
      <c r="CO91" s="96"/>
      <c r="CP91" s="97">
        <f t="shared" si="21"/>
        <v>0</v>
      </c>
      <c r="CQ91" s="128">
        <v>11</v>
      </c>
      <c r="CR91" s="130"/>
      <c r="CS91" s="99"/>
      <c r="CT91" s="105">
        <f t="shared" si="22"/>
        <v>11</v>
      </c>
      <c r="CU91" s="45">
        <f t="shared" ref="CU91:CW91" si="273">SUM(BK91,BO91,BS91,BW91,CA91,CE91,CI91,CM91,CQ91)</f>
        <v>11</v>
      </c>
      <c r="CV91" s="46">
        <f t="shared" si="273"/>
        <v>0</v>
      </c>
      <c r="CW91" s="52">
        <f t="shared" si="273"/>
        <v>0</v>
      </c>
      <c r="CX91" s="29">
        <f t="shared" si="73"/>
        <v>11</v>
      </c>
    </row>
    <row r="92" spans="1:102" ht="15.75" customHeight="1">
      <c r="B92" s="57">
        <v>55</v>
      </c>
      <c r="C92" s="54" t="s">
        <v>59</v>
      </c>
      <c r="D92" s="55" t="s">
        <v>142</v>
      </c>
      <c r="E92" s="86">
        <v>45999</v>
      </c>
      <c r="F92" s="53" t="s">
        <v>184</v>
      </c>
      <c r="G92" s="57" t="s">
        <v>40</v>
      </c>
      <c r="H92" s="57" t="s">
        <v>40</v>
      </c>
      <c r="I92" s="54" t="s">
        <v>203</v>
      </c>
      <c r="J92" s="58" t="s">
        <v>46</v>
      </c>
      <c r="K92" s="88">
        <v>15</v>
      </c>
      <c r="L92" s="62"/>
      <c r="M92" s="60"/>
      <c r="N92" s="60"/>
      <c r="O92" s="61">
        <f t="shared" si="0"/>
        <v>0</v>
      </c>
      <c r="P92" s="60"/>
      <c r="Q92" s="60"/>
      <c r="R92" s="60"/>
      <c r="S92" s="61">
        <f t="shared" si="1"/>
        <v>0</v>
      </c>
      <c r="T92" s="60"/>
      <c r="U92" s="60"/>
      <c r="V92" s="60"/>
      <c r="W92" s="61">
        <f t="shared" si="2"/>
        <v>0</v>
      </c>
      <c r="X92" s="62"/>
      <c r="Y92" s="62">
        <v>1</v>
      </c>
      <c r="Z92" s="60"/>
      <c r="AA92" s="61">
        <f t="shared" si="3"/>
        <v>1</v>
      </c>
      <c r="AB92" s="62">
        <v>10</v>
      </c>
      <c r="AC92" s="62">
        <v>4</v>
      </c>
      <c r="AD92" s="60"/>
      <c r="AE92" s="61">
        <f t="shared" si="4"/>
        <v>14</v>
      </c>
      <c r="AF92" s="60"/>
      <c r="AG92" s="60"/>
      <c r="AH92" s="63"/>
      <c r="AI92" s="64">
        <f t="shared" si="5"/>
        <v>0</v>
      </c>
      <c r="AJ92" s="65">
        <f t="shared" ref="AJ92:AL92" si="274">SUM(L92,P92,T92,X92,AB92,AF92)</f>
        <v>10</v>
      </c>
      <c r="AK92" s="66">
        <f t="shared" si="274"/>
        <v>5</v>
      </c>
      <c r="AL92" s="66">
        <f t="shared" si="274"/>
        <v>0</v>
      </c>
      <c r="AM92" s="29">
        <f t="shared" si="7"/>
        <v>15</v>
      </c>
      <c r="AN92" s="73">
        <v>3</v>
      </c>
      <c r="AO92" s="60"/>
      <c r="AP92" s="60"/>
      <c r="AQ92" s="61">
        <f t="shared" si="8"/>
        <v>3</v>
      </c>
      <c r="AR92" s="60"/>
      <c r="AS92" s="60"/>
      <c r="AT92" s="60"/>
      <c r="AU92" s="61">
        <f t="shared" si="9"/>
        <v>0</v>
      </c>
      <c r="AV92" s="60"/>
      <c r="AW92" s="60"/>
      <c r="AX92" s="60"/>
      <c r="AY92" s="61">
        <f t="shared" si="10"/>
        <v>0</v>
      </c>
      <c r="AZ92" s="62">
        <v>7</v>
      </c>
      <c r="BA92" s="62">
        <v>5</v>
      </c>
      <c r="BB92" s="60"/>
      <c r="BC92" s="61">
        <f t="shared" si="11"/>
        <v>12</v>
      </c>
      <c r="BD92" s="60"/>
      <c r="BE92" s="60"/>
      <c r="BF92" s="63"/>
      <c r="BG92" s="84">
        <f t="shared" si="12"/>
        <v>0</v>
      </c>
      <c r="BH92" s="65">
        <f t="shared" ref="BH92:BJ92" si="275">SUM(AN92,AR92,AV92,AZ92,BD92)</f>
        <v>10</v>
      </c>
      <c r="BI92" s="66">
        <f t="shared" si="275"/>
        <v>5</v>
      </c>
      <c r="BJ92" s="66">
        <f t="shared" si="275"/>
        <v>0</v>
      </c>
      <c r="BK92" s="87"/>
      <c r="BL92" s="62">
        <v>1</v>
      </c>
      <c r="BM92" s="60"/>
      <c r="BN92" s="61">
        <f t="shared" si="14"/>
        <v>1</v>
      </c>
      <c r="BO92" s="60"/>
      <c r="BP92" s="60"/>
      <c r="BQ92" s="60"/>
      <c r="BR92" s="61">
        <f t="shared" si="15"/>
        <v>0</v>
      </c>
      <c r="BS92" s="60"/>
      <c r="BT92" s="62">
        <v>2</v>
      </c>
      <c r="BU92" s="60"/>
      <c r="BV92" s="61">
        <f t="shared" si="16"/>
        <v>2</v>
      </c>
      <c r="BW92" s="60"/>
      <c r="BX92" s="60"/>
      <c r="BY92" s="60"/>
      <c r="BZ92" s="61">
        <f t="shared" si="17"/>
        <v>0</v>
      </c>
      <c r="CA92" s="60"/>
      <c r="CB92" s="60"/>
      <c r="CC92" s="60"/>
      <c r="CD92" s="61">
        <f t="shared" si="18"/>
        <v>0</v>
      </c>
      <c r="CE92" s="60"/>
      <c r="CF92" s="60"/>
      <c r="CG92" s="60"/>
      <c r="CH92" s="61">
        <f t="shared" si="134"/>
        <v>0</v>
      </c>
      <c r="CI92" s="60"/>
      <c r="CJ92" s="60"/>
      <c r="CK92" s="60"/>
      <c r="CL92" s="61">
        <f t="shared" si="20"/>
        <v>0</v>
      </c>
      <c r="CM92" s="60"/>
      <c r="CN92" s="60"/>
      <c r="CO92" s="60"/>
      <c r="CP92" s="61">
        <f t="shared" si="21"/>
        <v>0</v>
      </c>
      <c r="CQ92" s="62">
        <v>10</v>
      </c>
      <c r="CR92" s="62">
        <v>2</v>
      </c>
      <c r="CS92" s="63"/>
      <c r="CT92" s="74">
        <f t="shared" si="22"/>
        <v>12</v>
      </c>
      <c r="CU92" s="65">
        <f t="shared" ref="CU92:CW92" si="276">SUM(BK92,BO92,BS92,BW92,CA92,CE92,CI92,CM92,CQ92)</f>
        <v>10</v>
      </c>
      <c r="CV92" s="66">
        <f t="shared" si="276"/>
        <v>5</v>
      </c>
      <c r="CW92" s="75">
        <f t="shared" si="276"/>
        <v>0</v>
      </c>
      <c r="CX92" s="29">
        <f t="shared" si="73"/>
        <v>15</v>
      </c>
    </row>
    <row r="93" spans="1:102" ht="15.75" customHeight="1">
      <c r="B93" s="57">
        <v>56</v>
      </c>
      <c r="C93" s="31" t="s">
        <v>51</v>
      </c>
      <c r="D93" s="55" t="s">
        <v>204</v>
      </c>
      <c r="E93" s="133">
        <v>45999</v>
      </c>
      <c r="F93" s="135" t="s">
        <v>184</v>
      </c>
      <c r="G93" s="92" t="s">
        <v>40</v>
      </c>
      <c r="H93" s="92" t="s">
        <v>40</v>
      </c>
      <c r="I93" s="31" t="s">
        <v>205</v>
      </c>
      <c r="J93" s="136" t="s">
        <v>46</v>
      </c>
      <c r="K93" s="129">
        <v>43</v>
      </c>
      <c r="L93" s="96"/>
      <c r="M93" s="96"/>
      <c r="N93" s="96"/>
      <c r="O93" s="97">
        <f t="shared" si="0"/>
        <v>0</v>
      </c>
      <c r="P93" s="96"/>
      <c r="Q93" s="96"/>
      <c r="R93" s="96"/>
      <c r="S93" s="97">
        <f t="shared" si="1"/>
        <v>0</v>
      </c>
      <c r="T93" s="127">
        <v>1</v>
      </c>
      <c r="U93" s="96"/>
      <c r="V93" s="96"/>
      <c r="W93" s="97">
        <f t="shared" si="2"/>
        <v>1</v>
      </c>
      <c r="X93" s="128">
        <v>9</v>
      </c>
      <c r="Y93" s="128">
        <v>4</v>
      </c>
      <c r="Z93" s="96"/>
      <c r="AA93" s="97">
        <f t="shared" si="3"/>
        <v>13</v>
      </c>
      <c r="AB93" s="128">
        <v>19</v>
      </c>
      <c r="AC93" s="128">
        <v>10</v>
      </c>
      <c r="AD93" s="96"/>
      <c r="AE93" s="97">
        <f t="shared" si="4"/>
        <v>29</v>
      </c>
      <c r="AF93" s="96"/>
      <c r="AG93" s="130"/>
      <c r="AH93" s="99"/>
      <c r="AI93" s="100">
        <f t="shared" si="5"/>
        <v>0</v>
      </c>
      <c r="AJ93" s="45">
        <f t="shared" ref="AJ93:AL93" si="277">SUM(L93,P93,T93,X93,AB93,AF93)</f>
        <v>29</v>
      </c>
      <c r="AK93" s="46">
        <f t="shared" si="277"/>
        <v>14</v>
      </c>
      <c r="AL93" s="46">
        <f t="shared" si="277"/>
        <v>0</v>
      </c>
      <c r="AM93" s="47">
        <f t="shared" si="7"/>
        <v>43</v>
      </c>
      <c r="AN93" s="140">
        <v>6</v>
      </c>
      <c r="AO93" s="127">
        <v>2</v>
      </c>
      <c r="AP93" s="96"/>
      <c r="AQ93" s="97">
        <f t="shared" si="8"/>
        <v>8</v>
      </c>
      <c r="AR93" s="96"/>
      <c r="AS93" s="96"/>
      <c r="AT93" s="96"/>
      <c r="AU93" s="97">
        <f t="shared" si="9"/>
        <v>0</v>
      </c>
      <c r="AV93" s="96"/>
      <c r="AW93" s="96"/>
      <c r="AX93" s="96"/>
      <c r="AY93" s="97">
        <f t="shared" si="10"/>
        <v>0</v>
      </c>
      <c r="AZ93" s="128">
        <v>23</v>
      </c>
      <c r="BA93" s="128">
        <v>12</v>
      </c>
      <c r="BB93" s="96"/>
      <c r="BC93" s="97">
        <f t="shared" si="11"/>
        <v>35</v>
      </c>
      <c r="BD93" s="96"/>
      <c r="BE93" s="96"/>
      <c r="BF93" s="99"/>
      <c r="BG93" s="103">
        <f t="shared" si="12"/>
        <v>0</v>
      </c>
      <c r="BH93" s="45">
        <f t="shared" ref="BH93:BJ93" si="278">SUM(AN93,AR93,AV93,AZ93,BD93)</f>
        <v>29</v>
      </c>
      <c r="BI93" s="46">
        <f t="shared" si="278"/>
        <v>14</v>
      </c>
      <c r="BJ93" s="46">
        <f t="shared" si="278"/>
        <v>0</v>
      </c>
      <c r="BK93" s="141">
        <v>4</v>
      </c>
      <c r="BL93" s="96"/>
      <c r="BM93" s="96"/>
      <c r="BN93" s="97">
        <f t="shared" si="14"/>
        <v>4</v>
      </c>
      <c r="BO93" s="96"/>
      <c r="BP93" s="96"/>
      <c r="BQ93" s="96"/>
      <c r="BR93" s="97">
        <f t="shared" si="15"/>
        <v>0</v>
      </c>
      <c r="BS93" s="96"/>
      <c r="BT93" s="96"/>
      <c r="BU93" s="96"/>
      <c r="BV93" s="97">
        <f t="shared" si="16"/>
        <v>0</v>
      </c>
      <c r="BW93" s="96"/>
      <c r="BX93" s="96"/>
      <c r="BY93" s="96"/>
      <c r="BZ93" s="97">
        <f t="shared" si="17"/>
        <v>0</v>
      </c>
      <c r="CA93" s="96"/>
      <c r="CB93" s="96"/>
      <c r="CC93" s="96"/>
      <c r="CD93" s="97">
        <f t="shared" si="18"/>
        <v>0</v>
      </c>
      <c r="CE93" s="96"/>
      <c r="CF93" s="96"/>
      <c r="CG93" s="96"/>
      <c r="CH93" s="97">
        <f t="shared" si="134"/>
        <v>0</v>
      </c>
      <c r="CI93" s="96"/>
      <c r="CJ93" s="96"/>
      <c r="CK93" s="96"/>
      <c r="CL93" s="97">
        <f t="shared" si="20"/>
        <v>0</v>
      </c>
      <c r="CM93" s="96"/>
      <c r="CN93" s="96"/>
      <c r="CO93" s="96"/>
      <c r="CP93" s="97">
        <f t="shared" si="21"/>
        <v>0</v>
      </c>
      <c r="CQ93" s="128">
        <v>25</v>
      </c>
      <c r="CR93" s="128">
        <v>14</v>
      </c>
      <c r="CS93" s="99"/>
      <c r="CT93" s="105">
        <f t="shared" si="22"/>
        <v>39</v>
      </c>
      <c r="CU93" s="45">
        <f t="shared" ref="CU93:CW93" si="279">SUM(BK93,BO93,BS93,BW93,CA93,CE93,CI93,CM93,CQ93)</f>
        <v>29</v>
      </c>
      <c r="CV93" s="46">
        <f t="shared" si="279"/>
        <v>14</v>
      </c>
      <c r="CW93" s="52">
        <f t="shared" si="279"/>
        <v>0</v>
      </c>
      <c r="CX93" s="29">
        <f t="shared" si="73"/>
        <v>43</v>
      </c>
    </row>
    <row r="94" spans="1:102" ht="15.75" customHeight="1">
      <c r="B94" s="131">
        <v>57</v>
      </c>
      <c r="C94" s="31" t="s">
        <v>59</v>
      </c>
      <c r="D94" s="55" t="s">
        <v>206</v>
      </c>
      <c r="E94" s="142">
        <v>45996</v>
      </c>
      <c r="F94" s="135" t="s">
        <v>184</v>
      </c>
      <c r="G94" s="92" t="s">
        <v>40</v>
      </c>
      <c r="H94" s="92" t="s">
        <v>40</v>
      </c>
      <c r="I94" s="31" t="s">
        <v>55</v>
      </c>
      <c r="J94" s="94" t="s">
        <v>46</v>
      </c>
      <c r="K94" s="129">
        <v>7</v>
      </c>
      <c r="L94" s="96"/>
      <c r="M94" s="96"/>
      <c r="N94" s="96"/>
      <c r="O94" s="97">
        <f t="shared" si="0"/>
        <v>0</v>
      </c>
      <c r="P94" s="96"/>
      <c r="Q94" s="96"/>
      <c r="R94" s="96"/>
      <c r="S94" s="97">
        <f t="shared" si="1"/>
        <v>0</v>
      </c>
      <c r="T94" s="96"/>
      <c r="U94" s="96"/>
      <c r="V94" s="96"/>
      <c r="W94" s="97">
        <f t="shared" si="2"/>
        <v>0</v>
      </c>
      <c r="X94" s="130"/>
      <c r="Y94" s="130"/>
      <c r="Z94" s="96"/>
      <c r="AA94" s="97">
        <f t="shared" si="3"/>
        <v>0</v>
      </c>
      <c r="AB94" s="130">
        <v>6</v>
      </c>
      <c r="AC94" s="128">
        <v>1</v>
      </c>
      <c r="AD94" s="96"/>
      <c r="AE94" s="97">
        <f t="shared" si="4"/>
        <v>7</v>
      </c>
      <c r="AF94" s="96"/>
      <c r="AG94" s="130"/>
      <c r="AH94" s="99"/>
      <c r="AI94" s="100">
        <f t="shared" si="5"/>
        <v>0</v>
      </c>
      <c r="AJ94" s="45">
        <f t="shared" ref="AJ94:AL94" si="280">SUM(L94,P94,T94,X94,AB94,AF94)</f>
        <v>6</v>
      </c>
      <c r="AK94" s="46">
        <f t="shared" si="280"/>
        <v>1</v>
      </c>
      <c r="AL94" s="46">
        <f t="shared" si="280"/>
        <v>0</v>
      </c>
      <c r="AM94" s="47">
        <f t="shared" si="7"/>
        <v>7</v>
      </c>
      <c r="AN94" s="132"/>
      <c r="AO94" s="96"/>
      <c r="AP94" s="96"/>
      <c r="AQ94" s="97">
        <f t="shared" si="8"/>
        <v>0</v>
      </c>
      <c r="AR94" s="96"/>
      <c r="AS94" s="96"/>
      <c r="AT94" s="96"/>
      <c r="AU94" s="97">
        <f t="shared" si="9"/>
        <v>0</v>
      </c>
      <c r="AV94" s="96"/>
      <c r="AW94" s="96"/>
      <c r="AX94" s="96"/>
      <c r="AY94" s="97">
        <f t="shared" si="10"/>
        <v>0</v>
      </c>
      <c r="AZ94" s="128">
        <v>6</v>
      </c>
      <c r="BA94" s="128">
        <v>1</v>
      </c>
      <c r="BB94" s="96"/>
      <c r="BC94" s="97">
        <f t="shared" si="11"/>
        <v>7</v>
      </c>
      <c r="BD94" s="96"/>
      <c r="BE94" s="96"/>
      <c r="BF94" s="99"/>
      <c r="BG94" s="103">
        <f t="shared" si="12"/>
        <v>0</v>
      </c>
      <c r="BH94" s="45">
        <f t="shared" ref="BH94:BJ94" si="281">SUM(AN94,AR94,AV94,AZ94,BD94)</f>
        <v>6</v>
      </c>
      <c r="BI94" s="46">
        <f t="shared" si="281"/>
        <v>1</v>
      </c>
      <c r="BJ94" s="46">
        <f t="shared" si="281"/>
        <v>0</v>
      </c>
      <c r="BK94" s="137"/>
      <c r="BL94" s="96"/>
      <c r="BM94" s="96"/>
      <c r="BN94" s="97">
        <f t="shared" si="14"/>
        <v>0</v>
      </c>
      <c r="BO94" s="96"/>
      <c r="BP94" s="96"/>
      <c r="BQ94" s="96"/>
      <c r="BR94" s="97">
        <f t="shared" si="15"/>
        <v>0</v>
      </c>
      <c r="BS94" s="96"/>
      <c r="BT94" s="96"/>
      <c r="BU94" s="96"/>
      <c r="BV94" s="97">
        <f t="shared" si="16"/>
        <v>0</v>
      </c>
      <c r="BW94" s="96"/>
      <c r="BX94" s="96"/>
      <c r="BY94" s="96"/>
      <c r="BZ94" s="97">
        <f t="shared" si="17"/>
        <v>0</v>
      </c>
      <c r="CA94" s="96"/>
      <c r="CB94" s="96"/>
      <c r="CC94" s="96"/>
      <c r="CD94" s="97">
        <f t="shared" si="18"/>
        <v>0</v>
      </c>
      <c r="CE94" s="96"/>
      <c r="CF94" s="96"/>
      <c r="CG94" s="96"/>
      <c r="CH94" s="97">
        <f t="shared" si="134"/>
        <v>0</v>
      </c>
      <c r="CI94" s="96"/>
      <c r="CJ94" s="96"/>
      <c r="CK94" s="96"/>
      <c r="CL94" s="97">
        <f t="shared" si="20"/>
        <v>0</v>
      </c>
      <c r="CM94" s="96"/>
      <c r="CN94" s="96"/>
      <c r="CO94" s="96"/>
      <c r="CP94" s="97">
        <f t="shared" si="21"/>
        <v>0</v>
      </c>
      <c r="CQ94" s="128">
        <v>6</v>
      </c>
      <c r="CR94" s="128">
        <v>1</v>
      </c>
      <c r="CS94" s="143"/>
      <c r="CT94" s="105">
        <f t="shared" si="22"/>
        <v>7</v>
      </c>
      <c r="CU94" s="45">
        <f t="shared" ref="CU94:CW94" si="282">SUM(BK94,BO94,BS94,BW94,CA94,CE94,CI94,CM94,CQ94)</f>
        <v>6</v>
      </c>
      <c r="CV94" s="46">
        <f t="shared" si="282"/>
        <v>1</v>
      </c>
      <c r="CW94" s="52">
        <f t="shared" si="282"/>
        <v>0</v>
      </c>
      <c r="CX94" s="29">
        <f t="shared" si="73"/>
        <v>7</v>
      </c>
    </row>
    <row r="95" spans="1:102" ht="15.75" customHeight="1">
      <c r="A95" s="123"/>
      <c r="B95" s="57">
        <v>58</v>
      </c>
      <c r="C95" s="31" t="s">
        <v>37</v>
      </c>
      <c r="D95" s="32" t="s">
        <v>207</v>
      </c>
      <c r="E95" s="133">
        <v>46000</v>
      </c>
      <c r="F95" s="135" t="s">
        <v>184</v>
      </c>
      <c r="G95" s="92" t="s">
        <v>40</v>
      </c>
      <c r="H95" s="92" t="s">
        <v>40</v>
      </c>
      <c r="I95" s="31" t="s">
        <v>208</v>
      </c>
      <c r="J95" s="94" t="s">
        <v>46</v>
      </c>
      <c r="K95" s="129">
        <v>5</v>
      </c>
      <c r="L95" s="127">
        <v>1</v>
      </c>
      <c r="M95" s="127">
        <v>1</v>
      </c>
      <c r="N95" s="96"/>
      <c r="O95" s="97">
        <f t="shared" si="0"/>
        <v>2</v>
      </c>
      <c r="P95" s="127">
        <v>2</v>
      </c>
      <c r="Q95" s="127">
        <v>1</v>
      </c>
      <c r="R95" s="96"/>
      <c r="S95" s="97">
        <f t="shared" si="1"/>
        <v>3</v>
      </c>
      <c r="T95" s="96"/>
      <c r="U95" s="96"/>
      <c r="V95" s="96"/>
      <c r="W95" s="97">
        <f t="shared" si="2"/>
        <v>0</v>
      </c>
      <c r="X95" s="130"/>
      <c r="Y95" s="130"/>
      <c r="Z95" s="96"/>
      <c r="AA95" s="97">
        <f t="shared" si="3"/>
        <v>0</v>
      </c>
      <c r="AB95" s="130"/>
      <c r="AC95" s="130"/>
      <c r="AD95" s="96"/>
      <c r="AE95" s="97">
        <f t="shared" si="4"/>
        <v>0</v>
      </c>
      <c r="AF95" s="96"/>
      <c r="AG95" s="130"/>
      <c r="AH95" s="99"/>
      <c r="AI95" s="100">
        <f t="shared" si="5"/>
        <v>0</v>
      </c>
      <c r="AJ95" s="45">
        <f t="shared" ref="AJ95:AL95" si="283">SUM(L95,P95,T95,X95,AB95,AF95)</f>
        <v>3</v>
      </c>
      <c r="AK95" s="46">
        <f t="shared" si="283"/>
        <v>2</v>
      </c>
      <c r="AL95" s="46">
        <f t="shared" si="283"/>
        <v>0</v>
      </c>
      <c r="AM95" s="47">
        <f t="shared" si="7"/>
        <v>5</v>
      </c>
      <c r="AN95" s="132"/>
      <c r="AO95" s="130"/>
      <c r="AP95" s="96"/>
      <c r="AQ95" s="97">
        <f t="shared" si="8"/>
        <v>0</v>
      </c>
      <c r="AR95" s="96"/>
      <c r="AS95" s="130"/>
      <c r="AT95" s="96"/>
      <c r="AU95" s="97">
        <f t="shared" si="9"/>
        <v>0</v>
      </c>
      <c r="AV95" s="96"/>
      <c r="AW95" s="96"/>
      <c r="AX95" s="96"/>
      <c r="AY95" s="97">
        <f t="shared" si="10"/>
        <v>0</v>
      </c>
      <c r="AZ95" s="128">
        <v>3</v>
      </c>
      <c r="BA95" s="128">
        <v>2</v>
      </c>
      <c r="BB95" s="96"/>
      <c r="BC95" s="97">
        <f t="shared" si="11"/>
        <v>5</v>
      </c>
      <c r="BD95" s="96"/>
      <c r="BE95" s="96"/>
      <c r="BF95" s="99"/>
      <c r="BG95" s="103">
        <f t="shared" si="12"/>
        <v>0</v>
      </c>
      <c r="BH95" s="45">
        <f t="shared" ref="BH95:BJ95" si="284">SUM(AN95,AR95,AV95,AZ95,BD95)</f>
        <v>3</v>
      </c>
      <c r="BI95" s="46">
        <f t="shared" si="284"/>
        <v>2</v>
      </c>
      <c r="BJ95" s="46">
        <f t="shared" si="284"/>
        <v>0</v>
      </c>
      <c r="BK95" s="132"/>
      <c r="BL95" s="96"/>
      <c r="BM95" s="96"/>
      <c r="BN95" s="97">
        <f t="shared" si="14"/>
        <v>0</v>
      </c>
      <c r="BO95" s="96"/>
      <c r="BP95" s="96"/>
      <c r="BQ95" s="96"/>
      <c r="BR95" s="97">
        <f t="shared" si="15"/>
        <v>0</v>
      </c>
      <c r="BS95" s="96"/>
      <c r="BT95" s="96"/>
      <c r="BU95" s="96"/>
      <c r="BV95" s="97">
        <f t="shared" si="16"/>
        <v>0</v>
      </c>
      <c r="BW95" s="96"/>
      <c r="BX95" s="96"/>
      <c r="BY95" s="96"/>
      <c r="BZ95" s="97">
        <f t="shared" si="17"/>
        <v>0</v>
      </c>
      <c r="CA95" s="96"/>
      <c r="CB95" s="96"/>
      <c r="CC95" s="96"/>
      <c r="CD95" s="97">
        <f t="shared" si="18"/>
        <v>0</v>
      </c>
      <c r="CE95" s="96"/>
      <c r="CF95" s="96"/>
      <c r="CG95" s="96"/>
      <c r="CH95" s="97">
        <f t="shared" si="134"/>
        <v>0</v>
      </c>
      <c r="CI95" s="96"/>
      <c r="CJ95" s="96"/>
      <c r="CK95" s="96"/>
      <c r="CL95" s="97">
        <f t="shared" si="20"/>
        <v>0</v>
      </c>
      <c r="CM95" s="96"/>
      <c r="CN95" s="96"/>
      <c r="CO95" s="96"/>
      <c r="CP95" s="97">
        <f t="shared" si="21"/>
        <v>0</v>
      </c>
      <c r="CQ95" s="128">
        <v>3</v>
      </c>
      <c r="CR95" s="128">
        <v>2</v>
      </c>
      <c r="CS95" s="99"/>
      <c r="CT95" s="105">
        <f t="shared" si="22"/>
        <v>5</v>
      </c>
      <c r="CU95" s="45">
        <f t="shared" ref="CU95:CW95" si="285">SUM(BK95,BO95,BS95,BW95,CA95,CE95,CI95,CM95,CQ95)</f>
        <v>3</v>
      </c>
      <c r="CV95" s="46">
        <f t="shared" si="285"/>
        <v>2</v>
      </c>
      <c r="CW95" s="52">
        <f t="shared" si="285"/>
        <v>0</v>
      </c>
      <c r="CX95" s="29">
        <f t="shared" si="73"/>
        <v>5</v>
      </c>
    </row>
    <row r="96" spans="1:102" ht="15.75" customHeight="1">
      <c r="B96" s="54">
        <v>59</v>
      </c>
      <c r="C96" s="54" t="s">
        <v>59</v>
      </c>
      <c r="D96" s="32" t="s">
        <v>209</v>
      </c>
      <c r="E96" s="56">
        <v>46003</v>
      </c>
      <c r="F96" s="53" t="s">
        <v>184</v>
      </c>
      <c r="G96" s="54" t="s">
        <v>40</v>
      </c>
      <c r="H96" s="54" t="s">
        <v>40</v>
      </c>
      <c r="I96" s="54" t="s">
        <v>210</v>
      </c>
      <c r="J96" s="134" t="s">
        <v>46</v>
      </c>
      <c r="K96" s="129">
        <v>10</v>
      </c>
      <c r="L96" s="127"/>
      <c r="M96" s="127"/>
      <c r="N96" s="96"/>
      <c r="O96" s="97">
        <f t="shared" si="0"/>
        <v>0</v>
      </c>
      <c r="P96" s="127"/>
      <c r="Q96" s="127"/>
      <c r="R96" s="96"/>
      <c r="S96" s="97">
        <f t="shared" si="1"/>
        <v>0</v>
      </c>
      <c r="T96" s="96"/>
      <c r="U96" s="96"/>
      <c r="V96" s="96"/>
      <c r="W96" s="97">
        <f t="shared" si="2"/>
        <v>0</v>
      </c>
      <c r="X96" s="128">
        <v>2</v>
      </c>
      <c r="Y96" s="128">
        <v>3</v>
      </c>
      <c r="Z96" s="96"/>
      <c r="AA96" s="97">
        <f t="shared" si="3"/>
        <v>5</v>
      </c>
      <c r="AB96" s="128">
        <v>2</v>
      </c>
      <c r="AC96" s="128">
        <v>3</v>
      </c>
      <c r="AD96" s="96"/>
      <c r="AE96" s="97">
        <f t="shared" si="4"/>
        <v>5</v>
      </c>
      <c r="AF96" s="96"/>
      <c r="AG96" s="130"/>
      <c r="AH96" s="99"/>
      <c r="AI96" s="100">
        <f t="shared" si="5"/>
        <v>0</v>
      </c>
      <c r="AJ96" s="45">
        <f t="shared" ref="AJ96:AL96" si="286">SUM(L96,P96,T96,X96,AB96,AF96)</f>
        <v>4</v>
      </c>
      <c r="AK96" s="46">
        <f t="shared" si="286"/>
        <v>6</v>
      </c>
      <c r="AL96" s="46">
        <f t="shared" si="286"/>
        <v>0</v>
      </c>
      <c r="AM96" s="47">
        <f t="shared" si="7"/>
        <v>10</v>
      </c>
      <c r="AN96" s="140">
        <v>1</v>
      </c>
      <c r="AO96" s="130"/>
      <c r="AP96" s="96"/>
      <c r="AQ96" s="97">
        <f t="shared" si="8"/>
        <v>1</v>
      </c>
      <c r="AR96" s="96"/>
      <c r="AS96" s="130"/>
      <c r="AT96" s="96"/>
      <c r="AU96" s="97">
        <f t="shared" si="9"/>
        <v>0</v>
      </c>
      <c r="AV96" s="96"/>
      <c r="AW96" s="127">
        <v>1</v>
      </c>
      <c r="AX96" s="96"/>
      <c r="AY96" s="97">
        <f t="shared" si="10"/>
        <v>1</v>
      </c>
      <c r="AZ96" s="128">
        <v>3</v>
      </c>
      <c r="BA96" s="128">
        <v>5</v>
      </c>
      <c r="BB96" s="96"/>
      <c r="BC96" s="97">
        <f t="shared" si="11"/>
        <v>8</v>
      </c>
      <c r="BD96" s="96"/>
      <c r="BE96" s="96"/>
      <c r="BF96" s="99"/>
      <c r="BG96" s="103">
        <f t="shared" si="12"/>
        <v>0</v>
      </c>
      <c r="BH96" s="45">
        <f t="shared" ref="BH96:BJ96" si="287">SUM(AN96,AR96,AV96,AZ96,BD96)</f>
        <v>4</v>
      </c>
      <c r="BI96" s="46">
        <f t="shared" si="287"/>
        <v>6</v>
      </c>
      <c r="BJ96" s="46">
        <f t="shared" si="287"/>
        <v>0</v>
      </c>
      <c r="BK96" s="132"/>
      <c r="BL96" s="96"/>
      <c r="BM96" s="96"/>
      <c r="BN96" s="97">
        <f t="shared" si="14"/>
        <v>0</v>
      </c>
      <c r="BO96" s="96"/>
      <c r="BP96" s="96"/>
      <c r="BQ96" s="96"/>
      <c r="BR96" s="97">
        <f t="shared" si="15"/>
        <v>0</v>
      </c>
      <c r="BS96" s="96"/>
      <c r="BT96" s="96"/>
      <c r="BU96" s="96"/>
      <c r="BV96" s="97">
        <f t="shared" si="16"/>
        <v>0</v>
      </c>
      <c r="BW96" s="96"/>
      <c r="BX96" s="96"/>
      <c r="BY96" s="96"/>
      <c r="BZ96" s="97">
        <f t="shared" si="17"/>
        <v>0</v>
      </c>
      <c r="CA96" s="96"/>
      <c r="CB96" s="96"/>
      <c r="CC96" s="96"/>
      <c r="CD96" s="97">
        <f t="shared" si="18"/>
        <v>0</v>
      </c>
      <c r="CE96" s="96"/>
      <c r="CF96" s="96"/>
      <c r="CG96" s="96"/>
      <c r="CH96" s="97">
        <f t="shared" si="134"/>
        <v>0</v>
      </c>
      <c r="CI96" s="96"/>
      <c r="CJ96" s="96"/>
      <c r="CK96" s="96"/>
      <c r="CL96" s="97">
        <f t="shared" si="20"/>
        <v>0</v>
      </c>
      <c r="CM96" s="96"/>
      <c r="CN96" s="96"/>
      <c r="CO96" s="96"/>
      <c r="CP96" s="97">
        <f t="shared" si="21"/>
        <v>0</v>
      </c>
      <c r="CQ96" s="128">
        <v>4</v>
      </c>
      <c r="CR96" s="128">
        <v>6</v>
      </c>
      <c r="CS96" s="99"/>
      <c r="CT96" s="105">
        <f t="shared" si="22"/>
        <v>10</v>
      </c>
      <c r="CU96" s="45">
        <f t="shared" ref="CU96:CW96" si="288">SUM(BK96,BO96,BS96,BW96,CA96,CE96,CI96,CM96,CQ96)</f>
        <v>4</v>
      </c>
      <c r="CV96" s="46">
        <f t="shared" si="288"/>
        <v>6</v>
      </c>
      <c r="CW96" s="52">
        <f t="shared" si="288"/>
        <v>0</v>
      </c>
      <c r="CX96" s="29">
        <f t="shared" si="73"/>
        <v>10</v>
      </c>
    </row>
    <row r="97" spans="1:102" ht="15.75" customHeight="1">
      <c r="B97" s="53">
        <v>60</v>
      </c>
      <c r="C97" s="54" t="s">
        <v>59</v>
      </c>
      <c r="D97" s="55" t="s">
        <v>211</v>
      </c>
      <c r="E97" s="56">
        <v>46006</v>
      </c>
      <c r="F97" s="53" t="s">
        <v>184</v>
      </c>
      <c r="G97" s="54" t="s">
        <v>40</v>
      </c>
      <c r="H97" s="54" t="s">
        <v>40</v>
      </c>
      <c r="I97" s="54" t="s">
        <v>55</v>
      </c>
      <c r="J97" s="134" t="s">
        <v>202</v>
      </c>
      <c r="K97" s="129">
        <v>5</v>
      </c>
      <c r="L97" s="127"/>
      <c r="M97" s="127"/>
      <c r="N97" s="96"/>
      <c r="O97" s="97">
        <f t="shared" si="0"/>
        <v>0</v>
      </c>
      <c r="P97" s="127"/>
      <c r="Q97" s="127"/>
      <c r="R97" s="96"/>
      <c r="S97" s="97">
        <f t="shared" si="1"/>
        <v>0</v>
      </c>
      <c r="T97" s="96"/>
      <c r="U97" s="96"/>
      <c r="V97" s="96"/>
      <c r="W97" s="97">
        <f t="shared" si="2"/>
        <v>0</v>
      </c>
      <c r="X97" s="130"/>
      <c r="Y97" s="130"/>
      <c r="Z97" s="96"/>
      <c r="AA97" s="97">
        <f t="shared" si="3"/>
        <v>0</v>
      </c>
      <c r="AB97" s="128">
        <v>5</v>
      </c>
      <c r="AC97" s="130"/>
      <c r="AD97" s="96"/>
      <c r="AE97" s="97">
        <f t="shared" si="4"/>
        <v>5</v>
      </c>
      <c r="AF97" s="96"/>
      <c r="AG97" s="130"/>
      <c r="AH97" s="99"/>
      <c r="AI97" s="100">
        <f t="shared" si="5"/>
        <v>0</v>
      </c>
      <c r="AJ97" s="45">
        <f t="shared" ref="AJ97:AL97" si="289">SUM(L97,P97,T97,X97,AB97,AF97)</f>
        <v>5</v>
      </c>
      <c r="AK97" s="46">
        <f t="shared" si="289"/>
        <v>0</v>
      </c>
      <c r="AL97" s="46">
        <f t="shared" si="289"/>
        <v>0</v>
      </c>
      <c r="AM97" s="47">
        <f t="shared" si="7"/>
        <v>5</v>
      </c>
      <c r="AN97" s="132"/>
      <c r="AO97" s="130"/>
      <c r="AP97" s="96"/>
      <c r="AQ97" s="97">
        <f t="shared" si="8"/>
        <v>0</v>
      </c>
      <c r="AR97" s="96"/>
      <c r="AS97" s="130"/>
      <c r="AT97" s="96"/>
      <c r="AU97" s="97">
        <f t="shared" si="9"/>
        <v>0</v>
      </c>
      <c r="AV97" s="96"/>
      <c r="AW97" s="96"/>
      <c r="AX97" s="96"/>
      <c r="AY97" s="97">
        <f t="shared" si="10"/>
        <v>0</v>
      </c>
      <c r="AZ97" s="128">
        <v>5</v>
      </c>
      <c r="BA97" s="128"/>
      <c r="BB97" s="96"/>
      <c r="BC97" s="97">
        <f t="shared" si="11"/>
        <v>5</v>
      </c>
      <c r="BD97" s="96"/>
      <c r="BE97" s="96"/>
      <c r="BF97" s="99"/>
      <c r="BG97" s="103">
        <f t="shared" si="12"/>
        <v>0</v>
      </c>
      <c r="BH97" s="45">
        <f t="shared" ref="BH97:BJ97" si="290">SUM(AN97,AR97,AV97,AZ97,BD97)</f>
        <v>5</v>
      </c>
      <c r="BI97" s="46">
        <f t="shared" si="290"/>
        <v>0</v>
      </c>
      <c r="BJ97" s="46">
        <f t="shared" si="290"/>
        <v>0</v>
      </c>
      <c r="BK97" s="132"/>
      <c r="BL97" s="96"/>
      <c r="BM97" s="96"/>
      <c r="BN97" s="97">
        <f t="shared" si="14"/>
        <v>0</v>
      </c>
      <c r="BO97" s="96"/>
      <c r="BP97" s="96"/>
      <c r="BQ97" s="96"/>
      <c r="BR97" s="97">
        <f t="shared" si="15"/>
        <v>0</v>
      </c>
      <c r="BS97" s="96"/>
      <c r="BT97" s="96"/>
      <c r="BU97" s="96"/>
      <c r="BV97" s="97">
        <f t="shared" si="16"/>
        <v>0</v>
      </c>
      <c r="BW97" s="96"/>
      <c r="BX97" s="96"/>
      <c r="BY97" s="96"/>
      <c r="BZ97" s="97">
        <f t="shared" si="17"/>
        <v>0</v>
      </c>
      <c r="CA97" s="96"/>
      <c r="CB97" s="96"/>
      <c r="CC97" s="96"/>
      <c r="CD97" s="97">
        <f t="shared" si="18"/>
        <v>0</v>
      </c>
      <c r="CE97" s="96"/>
      <c r="CF97" s="96"/>
      <c r="CG97" s="96"/>
      <c r="CH97" s="97">
        <f t="shared" si="134"/>
        <v>0</v>
      </c>
      <c r="CI97" s="96"/>
      <c r="CJ97" s="96"/>
      <c r="CK97" s="96"/>
      <c r="CL97" s="97">
        <f t="shared" si="20"/>
        <v>0</v>
      </c>
      <c r="CM97" s="96"/>
      <c r="CN97" s="96"/>
      <c r="CO97" s="96"/>
      <c r="CP97" s="97">
        <f t="shared" si="21"/>
        <v>0</v>
      </c>
      <c r="CQ97" s="128">
        <v>5</v>
      </c>
      <c r="CR97" s="128"/>
      <c r="CS97" s="99"/>
      <c r="CT97" s="105">
        <f t="shared" si="22"/>
        <v>5</v>
      </c>
      <c r="CU97" s="45">
        <f t="shared" ref="CU97:CW97" si="291">SUM(BK97,BO97,BS97,BW97,CA97,CE97,CI97,CM97,CQ97)</f>
        <v>5</v>
      </c>
      <c r="CV97" s="46">
        <f t="shared" si="291"/>
        <v>0</v>
      </c>
      <c r="CW97" s="52">
        <f t="shared" si="291"/>
        <v>0</v>
      </c>
      <c r="CX97" s="29">
        <f t="shared" si="73"/>
        <v>5</v>
      </c>
    </row>
    <row r="98" spans="1:102" ht="15.75" hidden="1" customHeight="1">
      <c r="B98" s="57"/>
      <c r="C98" s="57"/>
      <c r="D98" s="57"/>
      <c r="E98" s="144"/>
      <c r="F98" s="131"/>
      <c r="G98" s="57"/>
      <c r="H98" s="57"/>
      <c r="I98" s="57"/>
      <c r="J98" s="58"/>
      <c r="K98" s="129"/>
      <c r="L98" s="127"/>
      <c r="M98" s="127"/>
      <c r="N98" s="96"/>
      <c r="O98" s="97">
        <f t="shared" si="0"/>
        <v>0</v>
      </c>
      <c r="P98" s="127"/>
      <c r="Q98" s="127"/>
      <c r="R98" s="96"/>
      <c r="S98" s="97">
        <f t="shared" si="1"/>
        <v>0</v>
      </c>
      <c r="T98" s="96"/>
      <c r="U98" s="96"/>
      <c r="V98" s="96"/>
      <c r="W98" s="97">
        <f t="shared" si="2"/>
        <v>0</v>
      </c>
      <c r="X98" s="130"/>
      <c r="Y98" s="130"/>
      <c r="Z98" s="96"/>
      <c r="AA98" s="97">
        <f t="shared" si="3"/>
        <v>0</v>
      </c>
      <c r="AB98" s="130"/>
      <c r="AC98" s="130"/>
      <c r="AD98" s="96"/>
      <c r="AE98" s="97">
        <f t="shared" si="4"/>
        <v>0</v>
      </c>
      <c r="AF98" s="96"/>
      <c r="AG98" s="130"/>
      <c r="AH98" s="99"/>
      <c r="AI98" s="100">
        <f t="shared" si="5"/>
        <v>0</v>
      </c>
      <c r="AJ98" s="45">
        <f t="shared" ref="AJ98:AL98" si="292">SUM(L98,P98,T98,X98,AB98,AF98)</f>
        <v>0</v>
      </c>
      <c r="AK98" s="46">
        <f t="shared" si="292"/>
        <v>0</v>
      </c>
      <c r="AL98" s="46">
        <f t="shared" si="292"/>
        <v>0</v>
      </c>
      <c r="AM98" s="47">
        <f t="shared" si="7"/>
        <v>0</v>
      </c>
      <c r="AN98" s="132"/>
      <c r="AO98" s="130"/>
      <c r="AP98" s="96"/>
      <c r="AQ98" s="97">
        <f t="shared" si="8"/>
        <v>0</v>
      </c>
      <c r="AR98" s="96"/>
      <c r="AS98" s="130"/>
      <c r="AT98" s="96"/>
      <c r="AU98" s="97">
        <f t="shared" si="9"/>
        <v>0</v>
      </c>
      <c r="AV98" s="96"/>
      <c r="AW98" s="96"/>
      <c r="AX98" s="96"/>
      <c r="AY98" s="97">
        <f t="shared" si="10"/>
        <v>0</v>
      </c>
      <c r="AZ98" s="128"/>
      <c r="BA98" s="128"/>
      <c r="BB98" s="96"/>
      <c r="BC98" s="97">
        <f t="shared" si="11"/>
        <v>0</v>
      </c>
      <c r="BD98" s="96"/>
      <c r="BE98" s="96"/>
      <c r="BF98" s="99"/>
      <c r="BG98" s="103">
        <f t="shared" si="12"/>
        <v>0</v>
      </c>
      <c r="BH98" s="45">
        <f t="shared" ref="BH98:BJ98" si="293">SUM(AN98,AR98,AV98,AZ98,BD98)</f>
        <v>0</v>
      </c>
      <c r="BI98" s="46">
        <f t="shared" si="293"/>
        <v>0</v>
      </c>
      <c r="BJ98" s="46">
        <f t="shared" si="293"/>
        <v>0</v>
      </c>
      <c r="BK98" s="132"/>
      <c r="BL98" s="96"/>
      <c r="BM98" s="96"/>
      <c r="BN98" s="97">
        <f t="shared" si="14"/>
        <v>0</v>
      </c>
      <c r="BO98" s="96"/>
      <c r="BP98" s="96"/>
      <c r="BQ98" s="96"/>
      <c r="BR98" s="97">
        <f t="shared" si="15"/>
        <v>0</v>
      </c>
      <c r="BS98" s="96"/>
      <c r="BT98" s="96"/>
      <c r="BU98" s="96"/>
      <c r="BV98" s="97">
        <f t="shared" si="16"/>
        <v>0</v>
      </c>
      <c r="BW98" s="96"/>
      <c r="BX98" s="96"/>
      <c r="BY98" s="96"/>
      <c r="BZ98" s="97">
        <f t="shared" si="17"/>
        <v>0</v>
      </c>
      <c r="CA98" s="96"/>
      <c r="CB98" s="96"/>
      <c r="CC98" s="96"/>
      <c r="CD98" s="97">
        <f t="shared" si="18"/>
        <v>0</v>
      </c>
      <c r="CE98" s="96"/>
      <c r="CF98" s="96"/>
      <c r="CG98" s="96"/>
      <c r="CH98" s="97">
        <f t="shared" si="134"/>
        <v>0</v>
      </c>
      <c r="CI98" s="96"/>
      <c r="CJ98" s="96"/>
      <c r="CK98" s="96"/>
      <c r="CL98" s="97">
        <f t="shared" si="20"/>
        <v>0</v>
      </c>
      <c r="CM98" s="96"/>
      <c r="CN98" s="96"/>
      <c r="CO98" s="96"/>
      <c r="CP98" s="97">
        <f t="shared" si="21"/>
        <v>0</v>
      </c>
      <c r="CQ98" s="128"/>
      <c r="CR98" s="128"/>
      <c r="CS98" s="99"/>
      <c r="CT98" s="105">
        <f t="shared" si="22"/>
        <v>0</v>
      </c>
      <c r="CU98" s="45">
        <f t="shared" ref="CU98:CW98" si="294">SUM(BK98,BO98,BS98,BW98,CA98,CE98,CI98,CM98,CQ98)</f>
        <v>0</v>
      </c>
      <c r="CV98" s="46">
        <f t="shared" si="294"/>
        <v>0</v>
      </c>
      <c r="CW98" s="52">
        <f t="shared" si="294"/>
        <v>0</v>
      </c>
      <c r="CX98" s="29">
        <f t="shared" si="73"/>
        <v>0</v>
      </c>
    </row>
    <row r="99" spans="1:102" ht="15.75" hidden="1" customHeight="1">
      <c r="B99" s="57"/>
      <c r="C99" s="57"/>
      <c r="D99" s="57"/>
      <c r="E99" s="144"/>
      <c r="F99" s="131"/>
      <c r="G99" s="92"/>
      <c r="H99" s="92"/>
      <c r="I99" s="57"/>
      <c r="J99" s="58"/>
      <c r="K99" s="129"/>
      <c r="L99" s="127"/>
      <c r="M99" s="127"/>
      <c r="N99" s="96"/>
      <c r="O99" s="97">
        <f t="shared" si="0"/>
        <v>0</v>
      </c>
      <c r="P99" s="127"/>
      <c r="Q99" s="127"/>
      <c r="R99" s="96"/>
      <c r="S99" s="97">
        <f t="shared" si="1"/>
        <v>0</v>
      </c>
      <c r="T99" s="96"/>
      <c r="U99" s="96"/>
      <c r="V99" s="96"/>
      <c r="W99" s="97">
        <f t="shared" si="2"/>
        <v>0</v>
      </c>
      <c r="X99" s="130"/>
      <c r="Y99" s="130"/>
      <c r="Z99" s="96"/>
      <c r="AA99" s="97">
        <f t="shared" si="3"/>
        <v>0</v>
      </c>
      <c r="AB99" s="130"/>
      <c r="AC99" s="130"/>
      <c r="AD99" s="96"/>
      <c r="AE99" s="97">
        <f t="shared" si="4"/>
        <v>0</v>
      </c>
      <c r="AF99" s="96"/>
      <c r="AG99" s="130"/>
      <c r="AH99" s="99"/>
      <c r="AI99" s="100">
        <f t="shared" si="5"/>
        <v>0</v>
      </c>
      <c r="AJ99" s="45">
        <f t="shared" ref="AJ99:AL99" si="295">SUM(L99,P99,T99,X99,AB99,AF99)</f>
        <v>0</v>
      </c>
      <c r="AK99" s="46">
        <f t="shared" si="295"/>
        <v>0</v>
      </c>
      <c r="AL99" s="46">
        <f t="shared" si="295"/>
        <v>0</v>
      </c>
      <c r="AM99" s="47">
        <f t="shared" si="7"/>
        <v>0</v>
      </c>
      <c r="AN99" s="132"/>
      <c r="AO99" s="130"/>
      <c r="AP99" s="96"/>
      <c r="AQ99" s="97">
        <f t="shared" si="8"/>
        <v>0</v>
      </c>
      <c r="AR99" s="96"/>
      <c r="AS99" s="130"/>
      <c r="AT99" s="96"/>
      <c r="AU99" s="97">
        <f t="shared" si="9"/>
        <v>0</v>
      </c>
      <c r="AV99" s="96"/>
      <c r="AW99" s="96"/>
      <c r="AX99" s="96"/>
      <c r="AY99" s="97">
        <f t="shared" si="10"/>
        <v>0</v>
      </c>
      <c r="AZ99" s="128"/>
      <c r="BA99" s="128"/>
      <c r="BB99" s="96"/>
      <c r="BC99" s="97">
        <f t="shared" si="11"/>
        <v>0</v>
      </c>
      <c r="BD99" s="96"/>
      <c r="BE99" s="96"/>
      <c r="BF99" s="99"/>
      <c r="BG99" s="103">
        <f t="shared" si="12"/>
        <v>0</v>
      </c>
      <c r="BH99" s="45">
        <f t="shared" ref="BH99:BJ99" si="296">SUM(AN99,AR99,AV99,AZ99,BD99)</f>
        <v>0</v>
      </c>
      <c r="BI99" s="46">
        <f t="shared" si="296"/>
        <v>0</v>
      </c>
      <c r="BJ99" s="46">
        <f t="shared" si="296"/>
        <v>0</v>
      </c>
      <c r="BK99" s="132"/>
      <c r="BL99" s="96"/>
      <c r="BM99" s="96"/>
      <c r="BN99" s="97">
        <f t="shared" si="14"/>
        <v>0</v>
      </c>
      <c r="BO99" s="96"/>
      <c r="BP99" s="96"/>
      <c r="BQ99" s="96"/>
      <c r="BR99" s="97">
        <f t="shared" si="15"/>
        <v>0</v>
      </c>
      <c r="BS99" s="96"/>
      <c r="BT99" s="96"/>
      <c r="BU99" s="96"/>
      <c r="BV99" s="97">
        <f t="shared" si="16"/>
        <v>0</v>
      </c>
      <c r="BW99" s="96"/>
      <c r="BX99" s="96"/>
      <c r="BY99" s="96"/>
      <c r="BZ99" s="97">
        <f t="shared" si="17"/>
        <v>0</v>
      </c>
      <c r="CA99" s="96"/>
      <c r="CB99" s="96"/>
      <c r="CC99" s="96"/>
      <c r="CD99" s="97">
        <f t="shared" si="18"/>
        <v>0</v>
      </c>
      <c r="CE99" s="96"/>
      <c r="CF99" s="96"/>
      <c r="CG99" s="96"/>
      <c r="CH99" s="97">
        <f t="shared" si="134"/>
        <v>0</v>
      </c>
      <c r="CI99" s="96"/>
      <c r="CJ99" s="96"/>
      <c r="CK99" s="96"/>
      <c r="CL99" s="97">
        <f t="shared" si="20"/>
        <v>0</v>
      </c>
      <c r="CM99" s="96"/>
      <c r="CN99" s="96"/>
      <c r="CO99" s="96"/>
      <c r="CP99" s="97">
        <f t="shared" si="21"/>
        <v>0</v>
      </c>
      <c r="CQ99" s="128"/>
      <c r="CR99" s="128"/>
      <c r="CS99" s="99"/>
      <c r="CT99" s="105">
        <f t="shared" si="22"/>
        <v>0</v>
      </c>
      <c r="CU99" s="45">
        <f t="shared" ref="CU99:CW99" si="297">SUM(BK99,BO99,BS99,BW99,CA99,CE99,CI99,CM99,CQ99)</f>
        <v>0</v>
      </c>
      <c r="CV99" s="46">
        <f t="shared" si="297"/>
        <v>0</v>
      </c>
      <c r="CW99" s="52">
        <f t="shared" si="297"/>
        <v>0</v>
      </c>
      <c r="CX99" s="29">
        <f t="shared" si="73"/>
        <v>0</v>
      </c>
    </row>
    <row r="100" spans="1:102" ht="15.75" hidden="1" customHeight="1">
      <c r="A100" s="123"/>
      <c r="B100" s="57"/>
      <c r="C100" s="92"/>
      <c r="D100" s="92"/>
      <c r="E100" s="124"/>
      <c r="F100" s="145"/>
      <c r="G100" s="92"/>
      <c r="H100" s="92"/>
      <c r="I100" s="92"/>
      <c r="J100" s="94"/>
      <c r="K100" s="129"/>
      <c r="L100" s="127"/>
      <c r="M100" s="127"/>
      <c r="N100" s="96"/>
      <c r="O100" s="97">
        <f t="shared" si="0"/>
        <v>0</v>
      </c>
      <c r="P100" s="127"/>
      <c r="Q100" s="127"/>
      <c r="R100" s="96"/>
      <c r="S100" s="97">
        <f t="shared" si="1"/>
        <v>0</v>
      </c>
      <c r="T100" s="96"/>
      <c r="U100" s="96"/>
      <c r="V100" s="96"/>
      <c r="W100" s="97">
        <f t="shared" si="2"/>
        <v>0</v>
      </c>
      <c r="X100" s="130"/>
      <c r="Y100" s="130"/>
      <c r="Z100" s="96"/>
      <c r="AA100" s="97">
        <f t="shared" si="3"/>
        <v>0</v>
      </c>
      <c r="AB100" s="130"/>
      <c r="AC100" s="130"/>
      <c r="AD100" s="96"/>
      <c r="AE100" s="97">
        <f t="shared" si="4"/>
        <v>0</v>
      </c>
      <c r="AF100" s="96"/>
      <c r="AG100" s="130"/>
      <c r="AH100" s="99"/>
      <c r="AI100" s="100">
        <f t="shared" si="5"/>
        <v>0</v>
      </c>
      <c r="AJ100" s="45">
        <f t="shared" ref="AJ100:AL100" si="298">SUM(L100,P100,T100,X100,AB100,AF100)</f>
        <v>0</v>
      </c>
      <c r="AK100" s="46">
        <f t="shared" si="298"/>
        <v>0</v>
      </c>
      <c r="AL100" s="46">
        <f t="shared" si="298"/>
        <v>0</v>
      </c>
      <c r="AM100" s="47">
        <f t="shared" si="7"/>
        <v>0</v>
      </c>
      <c r="AN100" s="132"/>
      <c r="AO100" s="130"/>
      <c r="AP100" s="96"/>
      <c r="AQ100" s="97">
        <f t="shared" si="8"/>
        <v>0</v>
      </c>
      <c r="AR100" s="96"/>
      <c r="AS100" s="130"/>
      <c r="AT100" s="96"/>
      <c r="AU100" s="97">
        <f t="shared" si="9"/>
        <v>0</v>
      </c>
      <c r="AV100" s="96"/>
      <c r="AW100" s="96"/>
      <c r="AX100" s="96"/>
      <c r="AY100" s="97">
        <f t="shared" si="10"/>
        <v>0</v>
      </c>
      <c r="AZ100" s="128"/>
      <c r="BA100" s="128"/>
      <c r="BB100" s="96"/>
      <c r="BC100" s="97">
        <f t="shared" si="11"/>
        <v>0</v>
      </c>
      <c r="BD100" s="96"/>
      <c r="BE100" s="96"/>
      <c r="BF100" s="99"/>
      <c r="BG100" s="103">
        <f t="shared" si="12"/>
        <v>0</v>
      </c>
      <c r="BH100" s="45">
        <f t="shared" ref="BH100:BJ100" si="299">SUM(AN100,AR100,AV100,AZ100,BD100)</f>
        <v>0</v>
      </c>
      <c r="BI100" s="46">
        <f t="shared" si="299"/>
        <v>0</v>
      </c>
      <c r="BJ100" s="46">
        <f t="shared" si="299"/>
        <v>0</v>
      </c>
      <c r="BK100" s="132"/>
      <c r="BL100" s="96"/>
      <c r="BM100" s="96"/>
      <c r="BN100" s="97">
        <f t="shared" si="14"/>
        <v>0</v>
      </c>
      <c r="BO100" s="96"/>
      <c r="BP100" s="96"/>
      <c r="BQ100" s="96"/>
      <c r="BR100" s="97">
        <f t="shared" si="15"/>
        <v>0</v>
      </c>
      <c r="BS100" s="96"/>
      <c r="BT100" s="96"/>
      <c r="BU100" s="96"/>
      <c r="BV100" s="97">
        <f t="shared" si="16"/>
        <v>0</v>
      </c>
      <c r="BW100" s="96"/>
      <c r="BX100" s="96"/>
      <c r="BY100" s="96"/>
      <c r="BZ100" s="97">
        <f t="shared" si="17"/>
        <v>0</v>
      </c>
      <c r="CA100" s="96"/>
      <c r="CB100" s="96"/>
      <c r="CC100" s="96"/>
      <c r="CD100" s="97">
        <f t="shared" si="18"/>
        <v>0</v>
      </c>
      <c r="CE100" s="96"/>
      <c r="CF100" s="96"/>
      <c r="CG100" s="96"/>
      <c r="CH100" s="97">
        <f t="shared" si="134"/>
        <v>0</v>
      </c>
      <c r="CI100" s="96"/>
      <c r="CJ100" s="96"/>
      <c r="CK100" s="96"/>
      <c r="CL100" s="97">
        <f t="shared" si="20"/>
        <v>0</v>
      </c>
      <c r="CM100" s="96"/>
      <c r="CN100" s="96"/>
      <c r="CO100" s="96"/>
      <c r="CP100" s="97">
        <f t="shared" si="21"/>
        <v>0</v>
      </c>
      <c r="CQ100" s="128"/>
      <c r="CR100" s="128"/>
      <c r="CS100" s="99"/>
      <c r="CT100" s="105">
        <f t="shared" si="22"/>
        <v>0</v>
      </c>
      <c r="CU100" s="45">
        <f t="shared" ref="CU100:CW100" si="300">SUM(BK100,BO100,BS100,BW100,CA100,CE100,CI100,CM100,CQ100)</f>
        <v>0</v>
      </c>
      <c r="CV100" s="46">
        <f t="shared" si="300"/>
        <v>0</v>
      </c>
      <c r="CW100" s="52">
        <f t="shared" si="300"/>
        <v>0</v>
      </c>
      <c r="CX100" s="29">
        <f t="shared" si="73"/>
        <v>0</v>
      </c>
    </row>
    <row r="101" spans="1:102" ht="15.75" hidden="1" customHeight="1">
      <c r="A101" s="123"/>
      <c r="B101" s="131"/>
      <c r="C101" s="92"/>
      <c r="D101" s="92"/>
      <c r="E101" s="124"/>
      <c r="F101" s="145"/>
      <c r="G101" s="92"/>
      <c r="H101" s="92"/>
      <c r="I101" s="92"/>
      <c r="J101" s="94"/>
      <c r="K101" s="146"/>
      <c r="L101" s="96"/>
      <c r="M101" s="96"/>
      <c r="N101" s="96"/>
      <c r="O101" s="97"/>
      <c r="P101" s="96"/>
      <c r="Q101" s="96"/>
      <c r="R101" s="96"/>
      <c r="S101" s="97"/>
      <c r="T101" s="96"/>
      <c r="U101" s="96"/>
      <c r="V101" s="96"/>
      <c r="W101" s="97"/>
      <c r="X101" s="130"/>
      <c r="Y101" s="130"/>
      <c r="Z101" s="130"/>
      <c r="AA101" s="97"/>
      <c r="AB101" s="130"/>
      <c r="AC101" s="96"/>
      <c r="AD101" s="96"/>
      <c r="AE101" s="97"/>
      <c r="AF101" s="96"/>
      <c r="AG101" s="96"/>
      <c r="AH101" s="99"/>
      <c r="AI101" s="100"/>
      <c r="AJ101" s="45"/>
      <c r="AK101" s="46"/>
      <c r="AL101" s="46"/>
      <c r="AM101" s="47"/>
      <c r="AN101" s="137"/>
      <c r="AO101" s="96"/>
      <c r="AP101" s="96"/>
      <c r="AQ101" s="97"/>
      <c r="AR101" s="96"/>
      <c r="AS101" s="96"/>
      <c r="AT101" s="96"/>
      <c r="AU101" s="97"/>
      <c r="AV101" s="96"/>
      <c r="AW101" s="96"/>
      <c r="AX101" s="96"/>
      <c r="AY101" s="97"/>
      <c r="AZ101" s="130"/>
      <c r="BA101" s="130"/>
      <c r="BB101" s="130"/>
      <c r="BC101" s="97"/>
      <c r="BD101" s="96"/>
      <c r="BE101" s="96"/>
      <c r="BF101" s="99"/>
      <c r="BG101" s="103"/>
      <c r="BH101" s="45"/>
      <c r="BI101" s="46"/>
      <c r="BJ101" s="46"/>
      <c r="BK101" s="137"/>
      <c r="BL101" s="96"/>
      <c r="BM101" s="130"/>
      <c r="BN101" s="97"/>
      <c r="BO101" s="130"/>
      <c r="BP101" s="96"/>
      <c r="BQ101" s="96"/>
      <c r="BR101" s="97"/>
      <c r="BS101" s="96"/>
      <c r="BT101" s="130"/>
      <c r="BU101" s="96"/>
      <c r="BV101" s="97"/>
      <c r="BW101" s="96"/>
      <c r="BX101" s="96"/>
      <c r="BY101" s="96"/>
      <c r="BZ101" s="97"/>
      <c r="CA101" s="96"/>
      <c r="CB101" s="96"/>
      <c r="CC101" s="96"/>
      <c r="CD101" s="97"/>
      <c r="CE101" s="96"/>
      <c r="CF101" s="96"/>
      <c r="CG101" s="96"/>
      <c r="CH101" s="97"/>
      <c r="CI101" s="96"/>
      <c r="CJ101" s="96"/>
      <c r="CK101" s="96"/>
      <c r="CL101" s="97"/>
      <c r="CM101" s="130"/>
      <c r="CN101" s="96"/>
      <c r="CO101" s="96"/>
      <c r="CP101" s="97"/>
      <c r="CQ101" s="130"/>
      <c r="CR101" s="130"/>
      <c r="CS101" s="99"/>
      <c r="CT101" s="105"/>
      <c r="CU101" s="45"/>
      <c r="CV101" s="46"/>
      <c r="CW101" s="52"/>
      <c r="CX101" s="29"/>
    </row>
    <row r="102" spans="1:102" ht="17.25" hidden="1" customHeight="1">
      <c r="B102" s="57"/>
      <c r="C102" s="57"/>
      <c r="D102" s="57"/>
      <c r="E102" s="144"/>
      <c r="F102" s="131"/>
      <c r="G102" s="57"/>
      <c r="H102" s="57"/>
      <c r="I102" s="57"/>
      <c r="J102" s="58"/>
      <c r="K102" s="147"/>
      <c r="L102" s="60"/>
      <c r="M102" s="60"/>
      <c r="N102" s="60"/>
      <c r="O102" s="61"/>
      <c r="P102" s="60"/>
      <c r="Q102" s="60"/>
      <c r="R102" s="60"/>
      <c r="S102" s="61"/>
      <c r="T102" s="60"/>
      <c r="U102" s="60"/>
      <c r="V102" s="60"/>
      <c r="W102" s="61"/>
      <c r="X102" s="60"/>
      <c r="Y102" s="60"/>
      <c r="Z102" s="60"/>
      <c r="AA102" s="61"/>
      <c r="AB102" s="60"/>
      <c r="AC102" s="60"/>
      <c r="AD102" s="60"/>
      <c r="AE102" s="61"/>
      <c r="AF102" s="60"/>
      <c r="AG102" s="60"/>
      <c r="AH102" s="63"/>
      <c r="AI102" s="64"/>
      <c r="AJ102" s="65"/>
      <c r="AK102" s="66"/>
      <c r="AL102" s="66"/>
      <c r="AM102" s="29"/>
      <c r="AN102" s="87"/>
      <c r="AO102" s="60"/>
      <c r="AP102" s="60"/>
      <c r="AQ102" s="61"/>
      <c r="AR102" s="60"/>
      <c r="AS102" s="60"/>
      <c r="AT102" s="60"/>
      <c r="AU102" s="61"/>
      <c r="AV102" s="60"/>
      <c r="AW102" s="60"/>
      <c r="AX102" s="60"/>
      <c r="AY102" s="61"/>
      <c r="AZ102" s="60"/>
      <c r="BA102" s="60"/>
      <c r="BB102" s="60"/>
      <c r="BC102" s="61"/>
      <c r="BD102" s="60"/>
      <c r="BE102" s="60"/>
      <c r="BF102" s="63"/>
      <c r="BG102" s="84"/>
      <c r="BH102" s="65"/>
      <c r="BI102" s="66"/>
      <c r="BJ102" s="66"/>
      <c r="BK102" s="87"/>
      <c r="BL102" s="60"/>
      <c r="BM102" s="60"/>
      <c r="BN102" s="61"/>
      <c r="BO102" s="60"/>
      <c r="BP102" s="60"/>
      <c r="BQ102" s="60"/>
      <c r="BR102" s="61"/>
      <c r="BS102" s="60"/>
      <c r="BT102" s="60"/>
      <c r="BU102" s="60"/>
      <c r="BV102" s="61"/>
      <c r="BW102" s="60"/>
      <c r="BX102" s="60"/>
      <c r="BY102" s="60"/>
      <c r="BZ102" s="61"/>
      <c r="CA102" s="60"/>
      <c r="CB102" s="60"/>
      <c r="CC102" s="60"/>
      <c r="CD102" s="61"/>
      <c r="CE102" s="60"/>
      <c r="CF102" s="60"/>
      <c r="CG102" s="60"/>
      <c r="CH102" s="61"/>
      <c r="CI102" s="60"/>
      <c r="CJ102" s="60"/>
      <c r="CK102" s="60"/>
      <c r="CL102" s="61"/>
      <c r="CM102" s="60"/>
      <c r="CN102" s="60"/>
      <c r="CO102" s="60"/>
      <c r="CP102" s="61"/>
      <c r="CQ102" s="60"/>
      <c r="CR102" s="60"/>
      <c r="CS102" s="63"/>
      <c r="CT102" s="74"/>
      <c r="CU102" s="65"/>
      <c r="CV102" s="66"/>
      <c r="CW102" s="75"/>
      <c r="CX102" s="29"/>
    </row>
    <row r="103" spans="1:102" ht="15.75" hidden="1" customHeight="1">
      <c r="B103" s="57"/>
      <c r="C103" s="57"/>
      <c r="D103" s="57"/>
      <c r="E103" s="144"/>
      <c r="F103" s="131"/>
      <c r="G103" s="57"/>
      <c r="H103" s="57"/>
      <c r="I103" s="57"/>
      <c r="J103" s="58"/>
      <c r="K103" s="147"/>
      <c r="L103" s="60"/>
      <c r="M103" s="60"/>
      <c r="N103" s="60"/>
      <c r="O103" s="61"/>
      <c r="P103" s="60"/>
      <c r="Q103" s="60"/>
      <c r="R103" s="60"/>
      <c r="S103" s="61"/>
      <c r="T103" s="60"/>
      <c r="U103" s="60"/>
      <c r="V103" s="60"/>
      <c r="W103" s="61"/>
      <c r="X103" s="60"/>
      <c r="Y103" s="60"/>
      <c r="Z103" s="60"/>
      <c r="AA103" s="61"/>
      <c r="AB103" s="60"/>
      <c r="AC103" s="60"/>
      <c r="AD103" s="60"/>
      <c r="AE103" s="61"/>
      <c r="AF103" s="60"/>
      <c r="AG103" s="60"/>
      <c r="AH103" s="63"/>
      <c r="AI103" s="64"/>
      <c r="AJ103" s="65"/>
      <c r="AK103" s="66"/>
      <c r="AL103" s="66"/>
      <c r="AM103" s="29"/>
      <c r="AN103" s="87"/>
      <c r="AO103" s="60"/>
      <c r="AP103" s="60"/>
      <c r="AQ103" s="61"/>
      <c r="AR103" s="60"/>
      <c r="AS103" s="60"/>
      <c r="AT103" s="60"/>
      <c r="AU103" s="61"/>
      <c r="AV103" s="60"/>
      <c r="AW103" s="60"/>
      <c r="AX103" s="60"/>
      <c r="AY103" s="61"/>
      <c r="AZ103" s="60"/>
      <c r="BA103" s="60"/>
      <c r="BB103" s="60"/>
      <c r="BC103" s="61"/>
      <c r="BD103" s="60"/>
      <c r="BE103" s="60"/>
      <c r="BF103" s="63"/>
      <c r="BG103" s="84"/>
      <c r="BH103" s="65"/>
      <c r="BI103" s="66"/>
      <c r="BJ103" s="66"/>
      <c r="BK103" s="87"/>
      <c r="BL103" s="60"/>
      <c r="BM103" s="60"/>
      <c r="BN103" s="61"/>
      <c r="BO103" s="60"/>
      <c r="BP103" s="60"/>
      <c r="BQ103" s="60"/>
      <c r="BR103" s="61"/>
      <c r="BS103" s="60"/>
      <c r="BT103" s="60"/>
      <c r="BU103" s="60"/>
      <c r="BV103" s="61"/>
      <c r="BW103" s="60"/>
      <c r="BX103" s="60"/>
      <c r="BY103" s="60"/>
      <c r="BZ103" s="61"/>
      <c r="CA103" s="60"/>
      <c r="CB103" s="60"/>
      <c r="CC103" s="60"/>
      <c r="CD103" s="61"/>
      <c r="CE103" s="60"/>
      <c r="CF103" s="60"/>
      <c r="CG103" s="60"/>
      <c r="CH103" s="61"/>
      <c r="CI103" s="60"/>
      <c r="CJ103" s="60"/>
      <c r="CK103" s="60"/>
      <c r="CL103" s="61"/>
      <c r="CM103" s="60"/>
      <c r="CN103" s="60"/>
      <c r="CO103" s="60"/>
      <c r="CP103" s="61"/>
      <c r="CQ103" s="60"/>
      <c r="CR103" s="60"/>
      <c r="CS103" s="63"/>
      <c r="CT103" s="74"/>
      <c r="CU103" s="65"/>
      <c r="CV103" s="66"/>
      <c r="CW103" s="75"/>
      <c r="CX103" s="29"/>
    </row>
    <row r="104" spans="1:102" ht="15.75" hidden="1" customHeight="1">
      <c r="B104" s="57"/>
      <c r="C104" s="57"/>
      <c r="D104" s="57"/>
      <c r="E104" s="148"/>
      <c r="F104" s="131"/>
      <c r="G104" s="57"/>
      <c r="H104" s="57"/>
      <c r="I104" s="57"/>
      <c r="J104" s="58"/>
      <c r="K104" s="147"/>
      <c r="L104" s="60"/>
      <c r="M104" s="60"/>
      <c r="N104" s="60"/>
      <c r="O104" s="61"/>
      <c r="P104" s="60"/>
      <c r="Q104" s="60"/>
      <c r="R104" s="60"/>
      <c r="S104" s="61"/>
      <c r="T104" s="60"/>
      <c r="U104" s="60"/>
      <c r="V104" s="60"/>
      <c r="W104" s="61"/>
      <c r="X104" s="60"/>
      <c r="Y104" s="60"/>
      <c r="Z104" s="60"/>
      <c r="AA104" s="61"/>
      <c r="AB104" s="60"/>
      <c r="AC104" s="60"/>
      <c r="AD104" s="60"/>
      <c r="AE104" s="61"/>
      <c r="AF104" s="60"/>
      <c r="AG104" s="60"/>
      <c r="AH104" s="63"/>
      <c r="AI104" s="64"/>
      <c r="AJ104" s="65"/>
      <c r="AK104" s="66"/>
      <c r="AL104" s="66"/>
      <c r="AM104" s="29"/>
      <c r="AN104" s="87"/>
      <c r="AO104" s="60"/>
      <c r="AP104" s="60"/>
      <c r="AQ104" s="61"/>
      <c r="AR104" s="60"/>
      <c r="AS104" s="60"/>
      <c r="AT104" s="60"/>
      <c r="AU104" s="61"/>
      <c r="AV104" s="60"/>
      <c r="AW104" s="60"/>
      <c r="AX104" s="60"/>
      <c r="AY104" s="61"/>
      <c r="AZ104" s="60"/>
      <c r="BA104" s="60"/>
      <c r="BB104" s="60"/>
      <c r="BC104" s="61"/>
      <c r="BD104" s="60"/>
      <c r="BE104" s="60"/>
      <c r="BF104" s="63"/>
      <c r="BG104" s="84"/>
      <c r="BH104" s="65"/>
      <c r="BI104" s="66"/>
      <c r="BJ104" s="66"/>
      <c r="BK104" s="87"/>
      <c r="BL104" s="60"/>
      <c r="BM104" s="60"/>
      <c r="BN104" s="61"/>
      <c r="BO104" s="60"/>
      <c r="BP104" s="60"/>
      <c r="BQ104" s="60"/>
      <c r="BR104" s="61"/>
      <c r="BS104" s="60"/>
      <c r="BT104" s="60"/>
      <c r="BU104" s="60"/>
      <c r="BV104" s="61"/>
      <c r="BW104" s="60"/>
      <c r="BX104" s="60"/>
      <c r="BY104" s="60"/>
      <c r="BZ104" s="61"/>
      <c r="CA104" s="60"/>
      <c r="CB104" s="60"/>
      <c r="CC104" s="60"/>
      <c r="CD104" s="61"/>
      <c r="CE104" s="60"/>
      <c r="CF104" s="60"/>
      <c r="CG104" s="60"/>
      <c r="CH104" s="61"/>
      <c r="CI104" s="60"/>
      <c r="CJ104" s="60"/>
      <c r="CK104" s="60"/>
      <c r="CL104" s="61"/>
      <c r="CM104" s="60"/>
      <c r="CN104" s="60"/>
      <c r="CO104" s="60"/>
      <c r="CP104" s="61"/>
      <c r="CQ104" s="60"/>
      <c r="CR104" s="60"/>
      <c r="CS104" s="63"/>
      <c r="CT104" s="74"/>
      <c r="CU104" s="65"/>
      <c r="CV104" s="66"/>
      <c r="CW104" s="75"/>
      <c r="CX104" s="29"/>
    </row>
    <row r="105" spans="1:102" ht="15.75" hidden="1" customHeight="1">
      <c r="B105" s="131"/>
      <c r="C105" s="57"/>
      <c r="D105" s="57"/>
      <c r="E105" s="144"/>
      <c r="F105" s="131"/>
      <c r="G105" s="57"/>
      <c r="H105" s="57"/>
      <c r="I105" s="57"/>
      <c r="J105" s="58"/>
      <c r="K105" s="147"/>
      <c r="L105" s="60"/>
      <c r="M105" s="60"/>
      <c r="N105" s="60"/>
      <c r="O105" s="61"/>
      <c r="P105" s="60"/>
      <c r="Q105" s="60"/>
      <c r="R105" s="60"/>
      <c r="S105" s="61"/>
      <c r="T105" s="60"/>
      <c r="U105" s="60"/>
      <c r="V105" s="60"/>
      <c r="W105" s="61"/>
      <c r="X105" s="60"/>
      <c r="Y105" s="60"/>
      <c r="Z105" s="60"/>
      <c r="AA105" s="61"/>
      <c r="AB105" s="60"/>
      <c r="AC105" s="60"/>
      <c r="AD105" s="60"/>
      <c r="AE105" s="61"/>
      <c r="AF105" s="60"/>
      <c r="AG105" s="60"/>
      <c r="AH105" s="63"/>
      <c r="AI105" s="64"/>
      <c r="AJ105" s="65"/>
      <c r="AK105" s="66"/>
      <c r="AL105" s="66"/>
      <c r="AM105" s="29"/>
      <c r="AN105" s="87"/>
      <c r="AO105" s="60"/>
      <c r="AP105" s="60"/>
      <c r="AQ105" s="61"/>
      <c r="AR105" s="60"/>
      <c r="AS105" s="60"/>
      <c r="AT105" s="60"/>
      <c r="AU105" s="61"/>
      <c r="AV105" s="60"/>
      <c r="AW105" s="60"/>
      <c r="AX105" s="60"/>
      <c r="AY105" s="61"/>
      <c r="AZ105" s="60"/>
      <c r="BA105" s="60"/>
      <c r="BB105" s="60"/>
      <c r="BC105" s="61"/>
      <c r="BD105" s="60"/>
      <c r="BE105" s="60"/>
      <c r="BF105" s="63"/>
      <c r="BG105" s="84"/>
      <c r="BH105" s="65"/>
      <c r="BI105" s="66"/>
      <c r="BJ105" s="66"/>
      <c r="BK105" s="87"/>
      <c r="BL105" s="60"/>
      <c r="BM105" s="60"/>
      <c r="BN105" s="61"/>
      <c r="BO105" s="60"/>
      <c r="BP105" s="60"/>
      <c r="BQ105" s="60"/>
      <c r="BR105" s="61"/>
      <c r="BS105" s="60"/>
      <c r="BT105" s="60"/>
      <c r="BU105" s="60"/>
      <c r="BV105" s="61"/>
      <c r="BW105" s="60"/>
      <c r="BX105" s="60"/>
      <c r="BY105" s="60"/>
      <c r="BZ105" s="61"/>
      <c r="CA105" s="60"/>
      <c r="CB105" s="60"/>
      <c r="CC105" s="60"/>
      <c r="CD105" s="61"/>
      <c r="CE105" s="60"/>
      <c r="CF105" s="60"/>
      <c r="CG105" s="60"/>
      <c r="CH105" s="61"/>
      <c r="CI105" s="60"/>
      <c r="CJ105" s="60"/>
      <c r="CK105" s="60"/>
      <c r="CL105" s="61"/>
      <c r="CM105" s="60"/>
      <c r="CN105" s="60"/>
      <c r="CO105" s="60"/>
      <c r="CP105" s="61"/>
      <c r="CQ105" s="60"/>
      <c r="CR105" s="60"/>
      <c r="CS105" s="63"/>
      <c r="CT105" s="74"/>
      <c r="CU105" s="65"/>
      <c r="CV105" s="66"/>
      <c r="CW105" s="75"/>
      <c r="CX105" s="29"/>
    </row>
    <row r="106" spans="1:102" ht="15.75" hidden="1" customHeight="1">
      <c r="B106" s="57"/>
      <c r="C106" s="57"/>
      <c r="D106" s="57"/>
      <c r="E106" s="144"/>
      <c r="F106" s="131"/>
      <c r="G106" s="57"/>
      <c r="H106" s="57"/>
      <c r="I106" s="57"/>
      <c r="J106" s="58"/>
      <c r="K106" s="147"/>
      <c r="L106" s="60"/>
      <c r="M106" s="60"/>
      <c r="N106" s="60"/>
      <c r="O106" s="61"/>
      <c r="P106" s="60"/>
      <c r="Q106" s="60"/>
      <c r="R106" s="60"/>
      <c r="S106" s="61"/>
      <c r="T106" s="60"/>
      <c r="U106" s="60"/>
      <c r="V106" s="60"/>
      <c r="W106" s="61"/>
      <c r="X106" s="60"/>
      <c r="Y106" s="60"/>
      <c r="Z106" s="60"/>
      <c r="AA106" s="61"/>
      <c r="AB106" s="60"/>
      <c r="AC106" s="60"/>
      <c r="AD106" s="60"/>
      <c r="AE106" s="61"/>
      <c r="AF106" s="60"/>
      <c r="AG106" s="60"/>
      <c r="AH106" s="63"/>
      <c r="AI106" s="64"/>
      <c r="AJ106" s="65"/>
      <c r="AK106" s="66"/>
      <c r="AL106" s="66"/>
      <c r="AM106" s="29"/>
      <c r="AN106" s="87"/>
      <c r="AO106" s="60"/>
      <c r="AP106" s="60"/>
      <c r="AQ106" s="61"/>
      <c r="AR106" s="60"/>
      <c r="AS106" s="60"/>
      <c r="AT106" s="60"/>
      <c r="AU106" s="61"/>
      <c r="AV106" s="60"/>
      <c r="AW106" s="60"/>
      <c r="AX106" s="60"/>
      <c r="AY106" s="61"/>
      <c r="AZ106" s="60"/>
      <c r="BA106" s="60"/>
      <c r="BB106" s="60"/>
      <c r="BC106" s="61"/>
      <c r="BD106" s="60"/>
      <c r="BE106" s="60"/>
      <c r="BF106" s="63"/>
      <c r="BG106" s="84"/>
      <c r="BH106" s="65"/>
      <c r="BI106" s="66"/>
      <c r="BJ106" s="66"/>
      <c r="BK106" s="87"/>
      <c r="BL106" s="60"/>
      <c r="BM106" s="60"/>
      <c r="BN106" s="61"/>
      <c r="BO106" s="60"/>
      <c r="BP106" s="60"/>
      <c r="BQ106" s="60"/>
      <c r="BR106" s="61"/>
      <c r="BS106" s="60"/>
      <c r="BT106" s="60"/>
      <c r="BU106" s="60"/>
      <c r="BV106" s="61"/>
      <c r="BW106" s="60"/>
      <c r="BX106" s="60"/>
      <c r="BY106" s="60"/>
      <c r="BZ106" s="61"/>
      <c r="CA106" s="60"/>
      <c r="CB106" s="60"/>
      <c r="CC106" s="60"/>
      <c r="CD106" s="61"/>
      <c r="CE106" s="60"/>
      <c r="CF106" s="60"/>
      <c r="CG106" s="60"/>
      <c r="CH106" s="61"/>
      <c r="CI106" s="60"/>
      <c r="CJ106" s="60"/>
      <c r="CK106" s="60"/>
      <c r="CL106" s="61"/>
      <c r="CM106" s="60"/>
      <c r="CN106" s="60"/>
      <c r="CO106" s="60"/>
      <c r="CP106" s="61"/>
      <c r="CQ106" s="60"/>
      <c r="CR106" s="60"/>
      <c r="CS106" s="63"/>
      <c r="CT106" s="74"/>
      <c r="CU106" s="65"/>
      <c r="CV106" s="66"/>
      <c r="CW106" s="75"/>
      <c r="CX106" s="29"/>
    </row>
    <row r="107" spans="1:102" ht="15.75" hidden="1" customHeight="1">
      <c r="B107" s="131"/>
      <c r="C107" s="57"/>
      <c r="D107" s="57"/>
      <c r="E107" s="144"/>
      <c r="F107" s="131"/>
      <c r="G107" s="57"/>
      <c r="H107" s="57"/>
      <c r="I107" s="57"/>
      <c r="J107" s="58"/>
      <c r="K107" s="147"/>
      <c r="L107" s="60"/>
      <c r="M107" s="60"/>
      <c r="N107" s="60"/>
      <c r="O107" s="61"/>
      <c r="P107" s="60"/>
      <c r="Q107" s="60"/>
      <c r="R107" s="60"/>
      <c r="S107" s="61"/>
      <c r="T107" s="60"/>
      <c r="U107" s="60"/>
      <c r="V107" s="60"/>
      <c r="W107" s="61"/>
      <c r="X107" s="60"/>
      <c r="Y107" s="60"/>
      <c r="Z107" s="60"/>
      <c r="AA107" s="61"/>
      <c r="AB107" s="60"/>
      <c r="AC107" s="60"/>
      <c r="AD107" s="60"/>
      <c r="AE107" s="61"/>
      <c r="AF107" s="60"/>
      <c r="AG107" s="60"/>
      <c r="AH107" s="63"/>
      <c r="AI107" s="64"/>
      <c r="AJ107" s="65"/>
      <c r="AK107" s="66"/>
      <c r="AL107" s="66"/>
      <c r="AM107" s="29"/>
      <c r="AN107" s="87"/>
      <c r="AO107" s="60"/>
      <c r="AP107" s="60"/>
      <c r="AQ107" s="61"/>
      <c r="AR107" s="60"/>
      <c r="AS107" s="60"/>
      <c r="AT107" s="60"/>
      <c r="AU107" s="61"/>
      <c r="AV107" s="60"/>
      <c r="AW107" s="60"/>
      <c r="AX107" s="60"/>
      <c r="AY107" s="61"/>
      <c r="AZ107" s="60"/>
      <c r="BA107" s="60"/>
      <c r="BB107" s="60"/>
      <c r="BC107" s="61"/>
      <c r="BD107" s="60"/>
      <c r="BE107" s="60"/>
      <c r="BF107" s="63"/>
      <c r="BG107" s="84"/>
      <c r="BH107" s="65"/>
      <c r="BI107" s="66"/>
      <c r="BJ107" s="66"/>
      <c r="BK107" s="87"/>
      <c r="BL107" s="60"/>
      <c r="BM107" s="60"/>
      <c r="BN107" s="61"/>
      <c r="BO107" s="60"/>
      <c r="BP107" s="60"/>
      <c r="BQ107" s="60"/>
      <c r="BR107" s="61"/>
      <c r="BS107" s="60"/>
      <c r="BT107" s="60"/>
      <c r="BU107" s="60"/>
      <c r="BV107" s="61"/>
      <c r="BW107" s="60"/>
      <c r="BX107" s="60"/>
      <c r="BY107" s="60"/>
      <c r="BZ107" s="61"/>
      <c r="CA107" s="60"/>
      <c r="CB107" s="60"/>
      <c r="CC107" s="60"/>
      <c r="CD107" s="61"/>
      <c r="CE107" s="60"/>
      <c r="CF107" s="60"/>
      <c r="CG107" s="60"/>
      <c r="CH107" s="61"/>
      <c r="CI107" s="60"/>
      <c r="CJ107" s="60"/>
      <c r="CK107" s="60"/>
      <c r="CL107" s="61"/>
      <c r="CM107" s="60"/>
      <c r="CN107" s="60"/>
      <c r="CO107" s="60"/>
      <c r="CP107" s="61"/>
      <c r="CQ107" s="60"/>
      <c r="CR107" s="60"/>
      <c r="CS107" s="63"/>
      <c r="CT107" s="74"/>
      <c r="CU107" s="65"/>
      <c r="CV107" s="66"/>
      <c r="CW107" s="75"/>
      <c r="CX107" s="29"/>
    </row>
    <row r="108" spans="1:102" ht="15.75" hidden="1" customHeight="1">
      <c r="B108" s="57"/>
      <c r="C108" s="57"/>
      <c r="D108" s="57"/>
      <c r="E108" s="144"/>
      <c r="F108" s="131"/>
      <c r="G108" s="57"/>
      <c r="H108" s="57"/>
      <c r="I108" s="57"/>
      <c r="J108" s="58"/>
      <c r="K108" s="147"/>
      <c r="L108" s="60"/>
      <c r="M108" s="60"/>
      <c r="N108" s="60"/>
      <c r="O108" s="61"/>
      <c r="P108" s="60"/>
      <c r="Q108" s="60"/>
      <c r="R108" s="60"/>
      <c r="S108" s="61"/>
      <c r="T108" s="60"/>
      <c r="U108" s="60"/>
      <c r="V108" s="60"/>
      <c r="W108" s="61"/>
      <c r="X108" s="60"/>
      <c r="Y108" s="60"/>
      <c r="Z108" s="60"/>
      <c r="AA108" s="61"/>
      <c r="AB108" s="60"/>
      <c r="AC108" s="60"/>
      <c r="AD108" s="60"/>
      <c r="AE108" s="61"/>
      <c r="AF108" s="60"/>
      <c r="AG108" s="60"/>
      <c r="AH108" s="63"/>
      <c r="AI108" s="64"/>
      <c r="AJ108" s="65"/>
      <c r="AK108" s="66"/>
      <c r="AL108" s="66"/>
      <c r="AM108" s="29"/>
      <c r="AN108" s="87"/>
      <c r="AO108" s="60"/>
      <c r="AP108" s="60"/>
      <c r="AQ108" s="61"/>
      <c r="AR108" s="60"/>
      <c r="AS108" s="60"/>
      <c r="AT108" s="60"/>
      <c r="AU108" s="61"/>
      <c r="AV108" s="60"/>
      <c r="AW108" s="60"/>
      <c r="AX108" s="60"/>
      <c r="AY108" s="61"/>
      <c r="AZ108" s="60"/>
      <c r="BA108" s="60"/>
      <c r="BB108" s="60"/>
      <c r="BC108" s="61"/>
      <c r="BD108" s="60"/>
      <c r="BE108" s="60"/>
      <c r="BF108" s="63"/>
      <c r="BG108" s="84"/>
      <c r="BH108" s="65"/>
      <c r="BI108" s="66"/>
      <c r="BJ108" s="66"/>
      <c r="BK108" s="87"/>
      <c r="BL108" s="60"/>
      <c r="BM108" s="60"/>
      <c r="BN108" s="61"/>
      <c r="BO108" s="60"/>
      <c r="BP108" s="60"/>
      <c r="BQ108" s="60"/>
      <c r="BR108" s="61"/>
      <c r="BS108" s="60"/>
      <c r="BT108" s="60"/>
      <c r="BU108" s="60"/>
      <c r="BV108" s="61"/>
      <c r="BW108" s="60"/>
      <c r="BX108" s="60"/>
      <c r="BY108" s="60"/>
      <c r="BZ108" s="61"/>
      <c r="CA108" s="60"/>
      <c r="CB108" s="60"/>
      <c r="CC108" s="60"/>
      <c r="CD108" s="61"/>
      <c r="CE108" s="60"/>
      <c r="CF108" s="60"/>
      <c r="CG108" s="60"/>
      <c r="CH108" s="61"/>
      <c r="CI108" s="60"/>
      <c r="CJ108" s="60"/>
      <c r="CK108" s="60"/>
      <c r="CL108" s="61"/>
      <c r="CM108" s="60"/>
      <c r="CN108" s="60"/>
      <c r="CO108" s="60"/>
      <c r="CP108" s="61"/>
      <c r="CQ108" s="60"/>
      <c r="CR108" s="60"/>
      <c r="CS108" s="63"/>
      <c r="CT108" s="74"/>
      <c r="CU108" s="65"/>
      <c r="CV108" s="66"/>
      <c r="CW108" s="75"/>
      <c r="CX108" s="29"/>
    </row>
    <row r="109" spans="1:102" ht="15" hidden="1" customHeight="1">
      <c r="B109" s="57"/>
      <c r="C109" s="57"/>
      <c r="D109" s="57"/>
      <c r="E109" s="148"/>
      <c r="F109" s="131"/>
      <c r="G109" s="57"/>
      <c r="H109" s="57"/>
      <c r="I109" s="57"/>
      <c r="J109" s="58"/>
      <c r="K109" s="147"/>
      <c r="L109" s="60"/>
      <c r="M109" s="60"/>
      <c r="N109" s="60"/>
      <c r="O109" s="61"/>
      <c r="P109" s="60"/>
      <c r="Q109" s="60"/>
      <c r="R109" s="60"/>
      <c r="S109" s="61"/>
      <c r="T109" s="60"/>
      <c r="U109" s="60"/>
      <c r="V109" s="60"/>
      <c r="W109" s="61"/>
      <c r="X109" s="60"/>
      <c r="Y109" s="60"/>
      <c r="Z109" s="60"/>
      <c r="AA109" s="61"/>
      <c r="AB109" s="60"/>
      <c r="AC109" s="60"/>
      <c r="AD109" s="60"/>
      <c r="AE109" s="61"/>
      <c r="AF109" s="60"/>
      <c r="AG109" s="60"/>
      <c r="AH109" s="63"/>
      <c r="AI109" s="64"/>
      <c r="AJ109" s="65"/>
      <c r="AK109" s="66"/>
      <c r="AL109" s="66"/>
      <c r="AM109" s="29"/>
      <c r="AN109" s="87"/>
      <c r="AO109" s="60"/>
      <c r="AP109" s="60"/>
      <c r="AQ109" s="61"/>
      <c r="AR109" s="60"/>
      <c r="AS109" s="60"/>
      <c r="AT109" s="60"/>
      <c r="AU109" s="61"/>
      <c r="AV109" s="60"/>
      <c r="AW109" s="60"/>
      <c r="AX109" s="60"/>
      <c r="AY109" s="61"/>
      <c r="AZ109" s="60"/>
      <c r="BA109" s="60"/>
      <c r="BB109" s="60"/>
      <c r="BC109" s="61"/>
      <c r="BD109" s="60"/>
      <c r="BE109" s="60"/>
      <c r="BF109" s="63"/>
      <c r="BG109" s="84"/>
      <c r="BH109" s="65"/>
      <c r="BI109" s="66"/>
      <c r="BJ109" s="66"/>
      <c r="BK109" s="87"/>
      <c r="BL109" s="60"/>
      <c r="BM109" s="60"/>
      <c r="BN109" s="61"/>
      <c r="BO109" s="60"/>
      <c r="BP109" s="60"/>
      <c r="BQ109" s="60"/>
      <c r="BR109" s="61"/>
      <c r="BS109" s="60"/>
      <c r="BT109" s="60"/>
      <c r="BU109" s="60"/>
      <c r="BV109" s="61"/>
      <c r="BW109" s="60"/>
      <c r="BX109" s="60"/>
      <c r="BY109" s="60"/>
      <c r="BZ109" s="61"/>
      <c r="CA109" s="60"/>
      <c r="CB109" s="60"/>
      <c r="CC109" s="60"/>
      <c r="CD109" s="61"/>
      <c r="CE109" s="60"/>
      <c r="CF109" s="60"/>
      <c r="CG109" s="60"/>
      <c r="CH109" s="61"/>
      <c r="CI109" s="60"/>
      <c r="CJ109" s="60"/>
      <c r="CK109" s="60"/>
      <c r="CL109" s="61"/>
      <c r="CM109" s="60"/>
      <c r="CN109" s="60"/>
      <c r="CO109" s="60"/>
      <c r="CP109" s="61"/>
      <c r="CQ109" s="60"/>
      <c r="CR109" s="60"/>
      <c r="CS109" s="63"/>
      <c r="CT109" s="74"/>
      <c r="CU109" s="65"/>
      <c r="CV109" s="66"/>
      <c r="CW109" s="75"/>
      <c r="CX109" s="29"/>
    </row>
    <row r="110" spans="1:102" ht="15" hidden="1" customHeight="1">
      <c r="B110" s="57"/>
      <c r="C110" s="57"/>
      <c r="D110" s="57"/>
      <c r="E110" s="148"/>
      <c r="F110" s="131"/>
      <c r="G110" s="57"/>
      <c r="H110" s="57"/>
      <c r="I110" s="57"/>
      <c r="J110" s="58"/>
      <c r="K110" s="147"/>
      <c r="L110" s="60"/>
      <c r="M110" s="60"/>
      <c r="N110" s="60"/>
      <c r="O110" s="61"/>
      <c r="P110" s="60"/>
      <c r="Q110" s="60"/>
      <c r="R110" s="60"/>
      <c r="S110" s="61"/>
      <c r="T110" s="60"/>
      <c r="U110" s="60"/>
      <c r="V110" s="60"/>
      <c r="W110" s="61"/>
      <c r="X110" s="60"/>
      <c r="Y110" s="60"/>
      <c r="Z110" s="60"/>
      <c r="AA110" s="61"/>
      <c r="AB110" s="60"/>
      <c r="AC110" s="60"/>
      <c r="AD110" s="60"/>
      <c r="AE110" s="61"/>
      <c r="AF110" s="60"/>
      <c r="AG110" s="60"/>
      <c r="AH110" s="63"/>
      <c r="AI110" s="64"/>
      <c r="AJ110" s="65"/>
      <c r="AK110" s="66"/>
      <c r="AL110" s="66"/>
      <c r="AM110" s="29"/>
      <c r="AN110" s="87"/>
      <c r="AO110" s="60"/>
      <c r="AP110" s="60"/>
      <c r="AQ110" s="61"/>
      <c r="AR110" s="60"/>
      <c r="AS110" s="60"/>
      <c r="AT110" s="60"/>
      <c r="AU110" s="61"/>
      <c r="AV110" s="60"/>
      <c r="AW110" s="60"/>
      <c r="AX110" s="60"/>
      <c r="AY110" s="61"/>
      <c r="AZ110" s="60"/>
      <c r="BA110" s="60"/>
      <c r="BB110" s="60"/>
      <c r="BC110" s="61"/>
      <c r="BD110" s="60"/>
      <c r="BE110" s="60"/>
      <c r="BF110" s="63"/>
      <c r="BG110" s="84"/>
      <c r="BH110" s="65"/>
      <c r="BI110" s="66"/>
      <c r="BJ110" s="66"/>
      <c r="BK110" s="87"/>
      <c r="BL110" s="60"/>
      <c r="BM110" s="60"/>
      <c r="BN110" s="61"/>
      <c r="BO110" s="60"/>
      <c r="BP110" s="60"/>
      <c r="BQ110" s="60"/>
      <c r="BR110" s="61"/>
      <c r="BS110" s="60"/>
      <c r="BT110" s="60"/>
      <c r="BU110" s="60"/>
      <c r="BV110" s="61"/>
      <c r="BW110" s="60"/>
      <c r="BX110" s="60"/>
      <c r="BY110" s="60"/>
      <c r="BZ110" s="61"/>
      <c r="CA110" s="60"/>
      <c r="CB110" s="60"/>
      <c r="CC110" s="60"/>
      <c r="CD110" s="61"/>
      <c r="CE110" s="60"/>
      <c r="CF110" s="60"/>
      <c r="CG110" s="60"/>
      <c r="CH110" s="61"/>
      <c r="CI110" s="60"/>
      <c r="CJ110" s="60"/>
      <c r="CK110" s="60"/>
      <c r="CL110" s="61"/>
      <c r="CM110" s="60"/>
      <c r="CN110" s="60"/>
      <c r="CO110" s="60"/>
      <c r="CP110" s="61"/>
      <c r="CQ110" s="60"/>
      <c r="CR110" s="60"/>
      <c r="CS110" s="63"/>
      <c r="CT110" s="74"/>
      <c r="CU110" s="65"/>
      <c r="CV110" s="66"/>
      <c r="CW110" s="75"/>
      <c r="CX110" s="29"/>
    </row>
    <row r="111" spans="1:102" ht="15" hidden="1" customHeight="1">
      <c r="B111" s="57"/>
      <c r="C111" s="57"/>
      <c r="D111" s="57"/>
      <c r="E111" s="148"/>
      <c r="F111" s="131"/>
      <c r="G111" s="57"/>
      <c r="H111" s="57"/>
      <c r="I111" s="57"/>
      <c r="J111" s="58"/>
      <c r="K111" s="147"/>
      <c r="L111" s="60"/>
      <c r="M111" s="60"/>
      <c r="N111" s="60"/>
      <c r="O111" s="61"/>
      <c r="P111" s="60"/>
      <c r="Q111" s="60"/>
      <c r="R111" s="60"/>
      <c r="S111" s="61"/>
      <c r="T111" s="60"/>
      <c r="U111" s="60"/>
      <c r="V111" s="60"/>
      <c r="W111" s="61"/>
      <c r="X111" s="60"/>
      <c r="Y111" s="60"/>
      <c r="Z111" s="60"/>
      <c r="AA111" s="61"/>
      <c r="AB111" s="60"/>
      <c r="AC111" s="60"/>
      <c r="AD111" s="60"/>
      <c r="AE111" s="61"/>
      <c r="AF111" s="60"/>
      <c r="AG111" s="60"/>
      <c r="AH111" s="63"/>
      <c r="AI111" s="64"/>
      <c r="AJ111" s="65"/>
      <c r="AK111" s="66"/>
      <c r="AL111" s="66"/>
      <c r="AM111" s="29"/>
      <c r="AN111" s="87"/>
      <c r="AO111" s="60"/>
      <c r="AP111" s="60"/>
      <c r="AQ111" s="61"/>
      <c r="AR111" s="60"/>
      <c r="AS111" s="60"/>
      <c r="AT111" s="60"/>
      <c r="AU111" s="61"/>
      <c r="AV111" s="60"/>
      <c r="AW111" s="60"/>
      <c r="AX111" s="60"/>
      <c r="AY111" s="61"/>
      <c r="AZ111" s="60"/>
      <c r="BA111" s="60"/>
      <c r="BB111" s="60"/>
      <c r="BC111" s="61"/>
      <c r="BD111" s="60"/>
      <c r="BE111" s="60"/>
      <c r="BF111" s="63"/>
      <c r="BG111" s="84"/>
      <c r="BH111" s="65"/>
      <c r="BI111" s="66"/>
      <c r="BJ111" s="66"/>
      <c r="BK111" s="87"/>
      <c r="BL111" s="60"/>
      <c r="BM111" s="60"/>
      <c r="BN111" s="61"/>
      <c r="BO111" s="60"/>
      <c r="BP111" s="60"/>
      <c r="BQ111" s="60"/>
      <c r="BR111" s="61"/>
      <c r="BS111" s="60"/>
      <c r="BT111" s="60"/>
      <c r="BU111" s="60"/>
      <c r="BV111" s="61"/>
      <c r="BW111" s="60"/>
      <c r="BX111" s="60"/>
      <c r="BY111" s="60"/>
      <c r="BZ111" s="61"/>
      <c r="CA111" s="60"/>
      <c r="CB111" s="60"/>
      <c r="CC111" s="60"/>
      <c r="CD111" s="61"/>
      <c r="CE111" s="60"/>
      <c r="CF111" s="60"/>
      <c r="CG111" s="60"/>
      <c r="CH111" s="61"/>
      <c r="CI111" s="60"/>
      <c r="CJ111" s="60"/>
      <c r="CK111" s="60"/>
      <c r="CL111" s="61"/>
      <c r="CM111" s="60"/>
      <c r="CN111" s="60"/>
      <c r="CO111" s="60"/>
      <c r="CP111" s="61"/>
      <c r="CQ111" s="60"/>
      <c r="CR111" s="60"/>
      <c r="CS111" s="63"/>
      <c r="CT111" s="74"/>
      <c r="CU111" s="65"/>
      <c r="CV111" s="66"/>
      <c r="CW111" s="75"/>
      <c r="CX111" s="29"/>
    </row>
    <row r="112" spans="1:102" ht="15" hidden="1" customHeight="1">
      <c r="B112" s="131"/>
      <c r="C112" s="57"/>
      <c r="D112" s="57"/>
      <c r="E112" s="144"/>
      <c r="F112" s="131"/>
      <c r="G112" s="57"/>
      <c r="H112" s="57"/>
      <c r="I112" s="57"/>
      <c r="J112" s="58"/>
      <c r="K112" s="147"/>
      <c r="L112" s="60"/>
      <c r="M112" s="60"/>
      <c r="N112" s="60"/>
      <c r="O112" s="61"/>
      <c r="P112" s="60"/>
      <c r="Q112" s="60"/>
      <c r="R112" s="60"/>
      <c r="S112" s="61"/>
      <c r="T112" s="60"/>
      <c r="U112" s="60"/>
      <c r="V112" s="60"/>
      <c r="W112" s="61"/>
      <c r="X112" s="60"/>
      <c r="Y112" s="60"/>
      <c r="Z112" s="60"/>
      <c r="AA112" s="61"/>
      <c r="AB112" s="60"/>
      <c r="AC112" s="60"/>
      <c r="AD112" s="60"/>
      <c r="AE112" s="61"/>
      <c r="AF112" s="60"/>
      <c r="AG112" s="60"/>
      <c r="AH112" s="63"/>
      <c r="AI112" s="64"/>
      <c r="AJ112" s="65"/>
      <c r="AK112" s="66"/>
      <c r="AL112" s="66"/>
      <c r="AM112" s="29"/>
      <c r="AN112" s="87"/>
      <c r="AO112" s="60"/>
      <c r="AP112" s="60"/>
      <c r="AQ112" s="61"/>
      <c r="AR112" s="60"/>
      <c r="AS112" s="60"/>
      <c r="AT112" s="60"/>
      <c r="AU112" s="61"/>
      <c r="AV112" s="60"/>
      <c r="AW112" s="60"/>
      <c r="AX112" s="60"/>
      <c r="AY112" s="61"/>
      <c r="AZ112" s="60"/>
      <c r="BA112" s="60"/>
      <c r="BB112" s="60"/>
      <c r="BC112" s="61"/>
      <c r="BD112" s="60"/>
      <c r="BE112" s="60"/>
      <c r="BF112" s="63"/>
      <c r="BG112" s="84"/>
      <c r="BH112" s="65"/>
      <c r="BI112" s="66"/>
      <c r="BJ112" s="66"/>
      <c r="BK112" s="87"/>
      <c r="BL112" s="60"/>
      <c r="BM112" s="60"/>
      <c r="BN112" s="61"/>
      <c r="BO112" s="60"/>
      <c r="BP112" s="60"/>
      <c r="BQ112" s="60"/>
      <c r="BR112" s="61"/>
      <c r="BS112" s="60"/>
      <c r="BT112" s="60"/>
      <c r="BU112" s="60"/>
      <c r="BV112" s="61"/>
      <c r="BW112" s="60"/>
      <c r="BX112" s="60"/>
      <c r="BY112" s="60"/>
      <c r="BZ112" s="61"/>
      <c r="CA112" s="60"/>
      <c r="CB112" s="60"/>
      <c r="CC112" s="60"/>
      <c r="CD112" s="61"/>
      <c r="CE112" s="60"/>
      <c r="CF112" s="60"/>
      <c r="CG112" s="60"/>
      <c r="CH112" s="61"/>
      <c r="CI112" s="60"/>
      <c r="CJ112" s="60"/>
      <c r="CK112" s="60"/>
      <c r="CL112" s="61"/>
      <c r="CM112" s="60"/>
      <c r="CN112" s="60"/>
      <c r="CO112" s="60"/>
      <c r="CP112" s="61"/>
      <c r="CQ112" s="60"/>
      <c r="CR112" s="60"/>
      <c r="CS112" s="63"/>
      <c r="CT112" s="74"/>
      <c r="CU112" s="65"/>
      <c r="CV112" s="66"/>
      <c r="CW112" s="75"/>
      <c r="CX112" s="29"/>
    </row>
    <row r="113" spans="2:102" ht="15.75" hidden="1" customHeight="1">
      <c r="B113" s="57"/>
      <c r="C113" s="57"/>
      <c r="D113" s="57"/>
      <c r="E113" s="144"/>
      <c r="F113" s="131"/>
      <c r="G113" s="57"/>
      <c r="H113" s="57"/>
      <c r="I113" s="57"/>
      <c r="J113" s="58"/>
      <c r="K113" s="147"/>
      <c r="L113" s="60"/>
      <c r="M113" s="60"/>
      <c r="N113" s="60"/>
      <c r="O113" s="61"/>
      <c r="P113" s="60"/>
      <c r="Q113" s="60"/>
      <c r="R113" s="60"/>
      <c r="S113" s="61"/>
      <c r="T113" s="60"/>
      <c r="U113" s="60"/>
      <c r="V113" s="60"/>
      <c r="W113" s="61"/>
      <c r="X113" s="60"/>
      <c r="Y113" s="60"/>
      <c r="Z113" s="60"/>
      <c r="AA113" s="61"/>
      <c r="AB113" s="60"/>
      <c r="AC113" s="60"/>
      <c r="AD113" s="60"/>
      <c r="AE113" s="61"/>
      <c r="AF113" s="60"/>
      <c r="AG113" s="60"/>
      <c r="AH113" s="63"/>
      <c r="AI113" s="64"/>
      <c r="AJ113" s="65"/>
      <c r="AK113" s="66"/>
      <c r="AL113" s="66"/>
      <c r="AM113" s="29"/>
      <c r="AN113" s="87"/>
      <c r="AO113" s="60"/>
      <c r="AP113" s="60"/>
      <c r="AQ113" s="61"/>
      <c r="AR113" s="60"/>
      <c r="AS113" s="60"/>
      <c r="AT113" s="60"/>
      <c r="AU113" s="61"/>
      <c r="AV113" s="60"/>
      <c r="AW113" s="60"/>
      <c r="AX113" s="60"/>
      <c r="AY113" s="61"/>
      <c r="AZ113" s="60"/>
      <c r="BA113" s="60"/>
      <c r="BB113" s="60"/>
      <c r="BC113" s="61"/>
      <c r="BD113" s="60"/>
      <c r="BE113" s="60"/>
      <c r="BF113" s="63"/>
      <c r="BG113" s="84"/>
      <c r="BH113" s="65"/>
      <c r="BI113" s="66"/>
      <c r="BJ113" s="66"/>
      <c r="BK113" s="87"/>
      <c r="BL113" s="60"/>
      <c r="BM113" s="60"/>
      <c r="BN113" s="61"/>
      <c r="BO113" s="60"/>
      <c r="BP113" s="60"/>
      <c r="BQ113" s="60"/>
      <c r="BR113" s="61"/>
      <c r="BS113" s="60"/>
      <c r="BT113" s="60"/>
      <c r="BU113" s="60"/>
      <c r="BV113" s="61"/>
      <c r="BW113" s="60"/>
      <c r="BX113" s="60"/>
      <c r="BY113" s="60"/>
      <c r="BZ113" s="61"/>
      <c r="CA113" s="60"/>
      <c r="CB113" s="60"/>
      <c r="CC113" s="60"/>
      <c r="CD113" s="61"/>
      <c r="CE113" s="60"/>
      <c r="CF113" s="60"/>
      <c r="CG113" s="60"/>
      <c r="CH113" s="61"/>
      <c r="CI113" s="60"/>
      <c r="CJ113" s="60"/>
      <c r="CK113" s="60"/>
      <c r="CL113" s="61"/>
      <c r="CM113" s="60"/>
      <c r="CN113" s="60"/>
      <c r="CO113" s="60"/>
      <c r="CP113" s="61"/>
      <c r="CQ113" s="60"/>
      <c r="CR113" s="60"/>
      <c r="CS113" s="63"/>
      <c r="CT113" s="74"/>
      <c r="CU113" s="65"/>
      <c r="CV113" s="66"/>
      <c r="CW113" s="75"/>
      <c r="CX113" s="29"/>
    </row>
    <row r="114" spans="2:102" ht="15.75" hidden="1" customHeight="1">
      <c r="B114" s="131"/>
      <c r="C114" s="57"/>
      <c r="D114" s="57"/>
      <c r="E114" s="144"/>
      <c r="F114" s="131"/>
      <c r="G114" s="57"/>
      <c r="H114" s="57"/>
      <c r="I114" s="57"/>
      <c r="J114" s="58"/>
      <c r="K114" s="147"/>
      <c r="L114" s="60"/>
      <c r="M114" s="60"/>
      <c r="N114" s="60"/>
      <c r="O114" s="61"/>
      <c r="P114" s="60"/>
      <c r="Q114" s="60"/>
      <c r="R114" s="60"/>
      <c r="S114" s="61"/>
      <c r="T114" s="60"/>
      <c r="U114" s="60"/>
      <c r="V114" s="60"/>
      <c r="W114" s="61"/>
      <c r="X114" s="60"/>
      <c r="Y114" s="60"/>
      <c r="Z114" s="60"/>
      <c r="AA114" s="61"/>
      <c r="AB114" s="60"/>
      <c r="AC114" s="60"/>
      <c r="AD114" s="60"/>
      <c r="AE114" s="61"/>
      <c r="AF114" s="60"/>
      <c r="AG114" s="60"/>
      <c r="AH114" s="63"/>
      <c r="AI114" s="64"/>
      <c r="AJ114" s="65"/>
      <c r="AK114" s="66"/>
      <c r="AL114" s="66"/>
      <c r="AM114" s="29"/>
      <c r="AN114" s="87"/>
      <c r="AO114" s="60"/>
      <c r="AP114" s="60"/>
      <c r="AQ114" s="61"/>
      <c r="AR114" s="60"/>
      <c r="AS114" s="60"/>
      <c r="AT114" s="60"/>
      <c r="AU114" s="61"/>
      <c r="AV114" s="60"/>
      <c r="AW114" s="60"/>
      <c r="AX114" s="60"/>
      <c r="AY114" s="61"/>
      <c r="AZ114" s="60"/>
      <c r="BA114" s="60"/>
      <c r="BB114" s="60"/>
      <c r="BC114" s="61"/>
      <c r="BD114" s="60"/>
      <c r="BE114" s="60"/>
      <c r="BF114" s="63"/>
      <c r="BG114" s="84"/>
      <c r="BH114" s="65"/>
      <c r="BI114" s="66"/>
      <c r="BJ114" s="66"/>
      <c r="BK114" s="87"/>
      <c r="BL114" s="60"/>
      <c r="BM114" s="60"/>
      <c r="BN114" s="61"/>
      <c r="BO114" s="60"/>
      <c r="BP114" s="60"/>
      <c r="BQ114" s="60"/>
      <c r="BR114" s="61"/>
      <c r="BS114" s="60"/>
      <c r="BT114" s="60"/>
      <c r="BU114" s="60"/>
      <c r="BV114" s="61"/>
      <c r="BW114" s="60"/>
      <c r="BX114" s="60"/>
      <c r="BY114" s="60"/>
      <c r="BZ114" s="61"/>
      <c r="CA114" s="60"/>
      <c r="CB114" s="60"/>
      <c r="CC114" s="60"/>
      <c r="CD114" s="61"/>
      <c r="CE114" s="60"/>
      <c r="CF114" s="60"/>
      <c r="CG114" s="60"/>
      <c r="CH114" s="61"/>
      <c r="CI114" s="60"/>
      <c r="CJ114" s="60"/>
      <c r="CK114" s="60"/>
      <c r="CL114" s="61"/>
      <c r="CM114" s="60"/>
      <c r="CN114" s="60"/>
      <c r="CO114" s="60"/>
      <c r="CP114" s="61"/>
      <c r="CQ114" s="60"/>
      <c r="CR114" s="60"/>
      <c r="CS114" s="63"/>
      <c r="CT114" s="74"/>
      <c r="CU114" s="65"/>
      <c r="CV114" s="66"/>
      <c r="CW114" s="75"/>
      <c r="CX114" s="29"/>
    </row>
    <row r="115" spans="2:102" ht="15.75" hidden="1" customHeight="1">
      <c r="B115" s="57"/>
      <c r="C115" s="57"/>
      <c r="D115" s="57"/>
      <c r="E115" s="144"/>
      <c r="F115" s="131"/>
      <c r="G115" s="57"/>
      <c r="H115" s="57"/>
      <c r="I115" s="57"/>
      <c r="J115" s="58"/>
      <c r="K115" s="147"/>
      <c r="L115" s="60"/>
      <c r="M115" s="60"/>
      <c r="N115" s="60"/>
      <c r="O115" s="61"/>
      <c r="P115" s="60"/>
      <c r="Q115" s="60"/>
      <c r="R115" s="60"/>
      <c r="S115" s="61"/>
      <c r="T115" s="60"/>
      <c r="U115" s="60"/>
      <c r="V115" s="60"/>
      <c r="W115" s="61"/>
      <c r="X115" s="60"/>
      <c r="Y115" s="60"/>
      <c r="Z115" s="60"/>
      <c r="AA115" s="61"/>
      <c r="AB115" s="60"/>
      <c r="AC115" s="60"/>
      <c r="AD115" s="60"/>
      <c r="AE115" s="61"/>
      <c r="AF115" s="60"/>
      <c r="AG115" s="60"/>
      <c r="AH115" s="63"/>
      <c r="AI115" s="64"/>
      <c r="AJ115" s="65"/>
      <c r="AK115" s="66"/>
      <c r="AL115" s="66"/>
      <c r="AM115" s="29"/>
      <c r="AN115" s="87"/>
      <c r="AO115" s="60"/>
      <c r="AP115" s="60"/>
      <c r="AQ115" s="61"/>
      <c r="AR115" s="60"/>
      <c r="AS115" s="60"/>
      <c r="AT115" s="60"/>
      <c r="AU115" s="61"/>
      <c r="AV115" s="60"/>
      <c r="AW115" s="60"/>
      <c r="AX115" s="60"/>
      <c r="AY115" s="61"/>
      <c r="AZ115" s="60"/>
      <c r="BA115" s="60"/>
      <c r="BB115" s="60"/>
      <c r="BC115" s="61"/>
      <c r="BD115" s="60"/>
      <c r="BE115" s="60"/>
      <c r="BF115" s="63"/>
      <c r="BG115" s="84"/>
      <c r="BH115" s="65"/>
      <c r="BI115" s="149"/>
      <c r="BJ115" s="66"/>
      <c r="BK115" s="87"/>
      <c r="BL115" s="60"/>
      <c r="BM115" s="60"/>
      <c r="BN115" s="61"/>
      <c r="BO115" s="60"/>
      <c r="BP115" s="60"/>
      <c r="BQ115" s="60"/>
      <c r="BR115" s="61"/>
      <c r="BS115" s="60"/>
      <c r="BT115" s="60"/>
      <c r="BU115" s="60"/>
      <c r="BV115" s="61"/>
      <c r="BW115" s="60"/>
      <c r="BX115" s="60"/>
      <c r="BY115" s="60"/>
      <c r="BZ115" s="61"/>
      <c r="CA115" s="60"/>
      <c r="CB115" s="60"/>
      <c r="CC115" s="60"/>
      <c r="CD115" s="61"/>
      <c r="CE115" s="60"/>
      <c r="CF115" s="60"/>
      <c r="CG115" s="60"/>
      <c r="CH115" s="61"/>
      <c r="CI115" s="60"/>
      <c r="CJ115" s="60"/>
      <c r="CK115" s="60"/>
      <c r="CL115" s="61"/>
      <c r="CM115" s="60"/>
      <c r="CN115" s="60"/>
      <c r="CO115" s="60"/>
      <c r="CP115" s="61"/>
      <c r="CQ115" s="60"/>
      <c r="CR115" s="60"/>
      <c r="CS115" s="63"/>
      <c r="CT115" s="74"/>
      <c r="CU115" s="65"/>
      <c r="CV115" s="66"/>
      <c r="CW115" s="75"/>
      <c r="CX115" s="29"/>
    </row>
    <row r="116" spans="2:102" ht="15.75" hidden="1" customHeight="1">
      <c r="B116" s="57"/>
      <c r="C116" s="57"/>
      <c r="D116" s="57"/>
      <c r="E116" s="144"/>
      <c r="F116" s="131"/>
      <c r="G116" s="57"/>
      <c r="H116" s="57"/>
      <c r="I116" s="57"/>
      <c r="J116" s="58"/>
      <c r="K116" s="147"/>
      <c r="L116" s="60"/>
      <c r="M116" s="60"/>
      <c r="N116" s="60"/>
      <c r="O116" s="61"/>
      <c r="P116" s="60"/>
      <c r="Q116" s="60"/>
      <c r="R116" s="60"/>
      <c r="S116" s="61"/>
      <c r="T116" s="60"/>
      <c r="U116" s="60"/>
      <c r="V116" s="60"/>
      <c r="W116" s="61"/>
      <c r="X116" s="60"/>
      <c r="Y116" s="60"/>
      <c r="Z116" s="60"/>
      <c r="AA116" s="61"/>
      <c r="AB116" s="60"/>
      <c r="AC116" s="60"/>
      <c r="AD116" s="60"/>
      <c r="AE116" s="61"/>
      <c r="AF116" s="60"/>
      <c r="AG116" s="60"/>
      <c r="AH116" s="63"/>
      <c r="AI116" s="64"/>
      <c r="AJ116" s="65"/>
      <c r="AK116" s="66"/>
      <c r="AL116" s="66"/>
      <c r="AM116" s="29"/>
      <c r="AN116" s="87"/>
      <c r="AO116" s="60"/>
      <c r="AP116" s="60"/>
      <c r="AQ116" s="61"/>
      <c r="AR116" s="60"/>
      <c r="AS116" s="60"/>
      <c r="AT116" s="60"/>
      <c r="AU116" s="61"/>
      <c r="AV116" s="60"/>
      <c r="AW116" s="60"/>
      <c r="AX116" s="60"/>
      <c r="AY116" s="61"/>
      <c r="AZ116" s="60"/>
      <c r="BA116" s="60"/>
      <c r="BB116" s="60"/>
      <c r="BC116" s="61"/>
      <c r="BD116" s="60"/>
      <c r="BE116" s="60"/>
      <c r="BF116" s="63"/>
      <c r="BG116" s="84"/>
      <c r="BH116" s="65"/>
      <c r="BI116" s="66"/>
      <c r="BJ116" s="66"/>
      <c r="BK116" s="87"/>
      <c r="BL116" s="60"/>
      <c r="BM116" s="60"/>
      <c r="BN116" s="61"/>
      <c r="BO116" s="60"/>
      <c r="BP116" s="60"/>
      <c r="BQ116" s="60"/>
      <c r="BR116" s="61"/>
      <c r="BS116" s="60"/>
      <c r="BT116" s="60"/>
      <c r="BU116" s="60"/>
      <c r="BV116" s="61"/>
      <c r="BW116" s="60"/>
      <c r="BX116" s="60"/>
      <c r="BY116" s="60"/>
      <c r="BZ116" s="61"/>
      <c r="CA116" s="60"/>
      <c r="CB116" s="60"/>
      <c r="CC116" s="60"/>
      <c r="CD116" s="61"/>
      <c r="CE116" s="60"/>
      <c r="CF116" s="60"/>
      <c r="CG116" s="60"/>
      <c r="CH116" s="61"/>
      <c r="CI116" s="60"/>
      <c r="CJ116" s="60"/>
      <c r="CK116" s="60"/>
      <c r="CL116" s="61"/>
      <c r="CM116" s="60"/>
      <c r="CN116" s="60"/>
      <c r="CO116" s="60"/>
      <c r="CP116" s="61"/>
      <c r="CQ116" s="60"/>
      <c r="CR116" s="60"/>
      <c r="CS116" s="63"/>
      <c r="CT116" s="74"/>
      <c r="CU116" s="65"/>
      <c r="CV116" s="66"/>
      <c r="CW116" s="75"/>
      <c r="CX116" s="29"/>
    </row>
    <row r="117" spans="2:102" ht="15.75" hidden="1" customHeight="1">
      <c r="B117" s="57"/>
      <c r="C117" s="57"/>
      <c r="D117" s="57"/>
      <c r="E117" s="144"/>
      <c r="F117" s="131"/>
      <c r="G117" s="57"/>
      <c r="H117" s="57"/>
      <c r="I117" s="57"/>
      <c r="J117" s="58"/>
      <c r="K117" s="147"/>
      <c r="L117" s="60"/>
      <c r="M117" s="60"/>
      <c r="N117" s="60"/>
      <c r="O117" s="61"/>
      <c r="P117" s="60"/>
      <c r="Q117" s="60"/>
      <c r="R117" s="60"/>
      <c r="S117" s="61"/>
      <c r="T117" s="60"/>
      <c r="U117" s="60"/>
      <c r="V117" s="60"/>
      <c r="W117" s="61"/>
      <c r="X117" s="60"/>
      <c r="Y117" s="60"/>
      <c r="Z117" s="60"/>
      <c r="AA117" s="61"/>
      <c r="AB117" s="60"/>
      <c r="AC117" s="60"/>
      <c r="AD117" s="60"/>
      <c r="AE117" s="61"/>
      <c r="AF117" s="60"/>
      <c r="AG117" s="60"/>
      <c r="AH117" s="63"/>
      <c r="AI117" s="64"/>
      <c r="AJ117" s="65"/>
      <c r="AK117" s="66"/>
      <c r="AL117" s="66"/>
      <c r="AM117" s="29"/>
      <c r="AN117" s="87"/>
      <c r="AO117" s="60"/>
      <c r="AP117" s="60"/>
      <c r="AQ117" s="61"/>
      <c r="AR117" s="60"/>
      <c r="AS117" s="60"/>
      <c r="AT117" s="60"/>
      <c r="AU117" s="61"/>
      <c r="AV117" s="60"/>
      <c r="AW117" s="60"/>
      <c r="AX117" s="60"/>
      <c r="AY117" s="61"/>
      <c r="AZ117" s="60"/>
      <c r="BA117" s="60"/>
      <c r="BB117" s="60"/>
      <c r="BC117" s="61"/>
      <c r="BD117" s="60"/>
      <c r="BE117" s="60"/>
      <c r="BF117" s="63"/>
      <c r="BG117" s="84"/>
      <c r="BH117" s="65"/>
      <c r="BI117" s="66"/>
      <c r="BJ117" s="66"/>
      <c r="BK117" s="87"/>
      <c r="BL117" s="60"/>
      <c r="BM117" s="60"/>
      <c r="BN117" s="61"/>
      <c r="BO117" s="60"/>
      <c r="BP117" s="60"/>
      <c r="BQ117" s="60"/>
      <c r="BR117" s="61"/>
      <c r="BS117" s="60"/>
      <c r="BT117" s="60"/>
      <c r="BU117" s="60"/>
      <c r="BV117" s="61"/>
      <c r="BW117" s="60"/>
      <c r="BX117" s="60"/>
      <c r="BY117" s="60"/>
      <c r="BZ117" s="61"/>
      <c r="CA117" s="60"/>
      <c r="CB117" s="60"/>
      <c r="CC117" s="60"/>
      <c r="CD117" s="61"/>
      <c r="CE117" s="60"/>
      <c r="CF117" s="60"/>
      <c r="CG117" s="60"/>
      <c r="CH117" s="61"/>
      <c r="CI117" s="60"/>
      <c r="CJ117" s="60"/>
      <c r="CK117" s="60"/>
      <c r="CL117" s="61"/>
      <c r="CM117" s="60"/>
      <c r="CN117" s="60"/>
      <c r="CO117" s="60"/>
      <c r="CP117" s="61"/>
      <c r="CQ117" s="60"/>
      <c r="CR117" s="60"/>
      <c r="CS117" s="63"/>
      <c r="CT117" s="74"/>
      <c r="CU117" s="65"/>
      <c r="CV117" s="66"/>
      <c r="CW117" s="75"/>
      <c r="CX117" s="29"/>
    </row>
    <row r="118" spans="2:102" ht="15.75" hidden="1" customHeight="1">
      <c r="B118" s="131"/>
      <c r="C118" s="57"/>
      <c r="D118" s="57"/>
      <c r="E118" s="57"/>
      <c r="F118" s="131"/>
      <c r="G118" s="57"/>
      <c r="H118" s="57"/>
      <c r="I118" s="57"/>
      <c r="J118" s="58"/>
      <c r="K118" s="147"/>
      <c r="L118" s="60"/>
      <c r="M118" s="60"/>
      <c r="N118" s="60"/>
      <c r="O118" s="61"/>
      <c r="P118" s="60"/>
      <c r="Q118" s="60"/>
      <c r="R118" s="60"/>
      <c r="S118" s="61"/>
      <c r="T118" s="60"/>
      <c r="U118" s="60"/>
      <c r="V118" s="60"/>
      <c r="W118" s="61"/>
      <c r="X118" s="60"/>
      <c r="Y118" s="60"/>
      <c r="Z118" s="60"/>
      <c r="AA118" s="61"/>
      <c r="AB118" s="60"/>
      <c r="AC118" s="60"/>
      <c r="AD118" s="60"/>
      <c r="AE118" s="61"/>
      <c r="AF118" s="60"/>
      <c r="AG118" s="60"/>
      <c r="AH118" s="63"/>
      <c r="AI118" s="64"/>
      <c r="AJ118" s="65"/>
      <c r="AK118" s="66"/>
      <c r="AL118" s="66"/>
      <c r="AM118" s="29"/>
      <c r="AN118" s="87"/>
      <c r="AO118" s="60"/>
      <c r="AP118" s="60"/>
      <c r="AQ118" s="61"/>
      <c r="AR118" s="60"/>
      <c r="AS118" s="60"/>
      <c r="AT118" s="60"/>
      <c r="AU118" s="61"/>
      <c r="AV118" s="60"/>
      <c r="AW118" s="60"/>
      <c r="AX118" s="60"/>
      <c r="AY118" s="61"/>
      <c r="AZ118" s="60"/>
      <c r="BA118" s="60"/>
      <c r="BB118" s="60"/>
      <c r="BC118" s="61"/>
      <c r="BD118" s="60"/>
      <c r="BE118" s="60"/>
      <c r="BF118" s="63"/>
      <c r="BG118" s="84"/>
      <c r="BH118" s="65"/>
      <c r="BI118" s="66"/>
      <c r="BJ118" s="66"/>
      <c r="BK118" s="87"/>
      <c r="BL118" s="60"/>
      <c r="BM118" s="60"/>
      <c r="BN118" s="61"/>
      <c r="BO118" s="60"/>
      <c r="BP118" s="60"/>
      <c r="BQ118" s="60"/>
      <c r="BR118" s="61"/>
      <c r="BS118" s="60"/>
      <c r="BT118" s="60"/>
      <c r="BU118" s="60"/>
      <c r="BV118" s="61"/>
      <c r="BW118" s="60"/>
      <c r="BX118" s="60"/>
      <c r="BY118" s="60"/>
      <c r="BZ118" s="61"/>
      <c r="CA118" s="60"/>
      <c r="CB118" s="60"/>
      <c r="CC118" s="60"/>
      <c r="CD118" s="61"/>
      <c r="CE118" s="60"/>
      <c r="CF118" s="60"/>
      <c r="CG118" s="60"/>
      <c r="CH118" s="61"/>
      <c r="CI118" s="60"/>
      <c r="CJ118" s="60"/>
      <c r="CK118" s="60"/>
      <c r="CL118" s="61"/>
      <c r="CM118" s="60"/>
      <c r="CN118" s="60"/>
      <c r="CO118" s="60"/>
      <c r="CP118" s="61"/>
      <c r="CQ118" s="60"/>
      <c r="CR118" s="60"/>
      <c r="CS118" s="63"/>
      <c r="CT118" s="74"/>
      <c r="CU118" s="65"/>
      <c r="CV118" s="66"/>
      <c r="CW118" s="75"/>
      <c r="CX118" s="29"/>
    </row>
    <row r="119" spans="2:102" ht="15.75" hidden="1" customHeight="1">
      <c r="B119" s="57"/>
      <c r="C119" s="57"/>
      <c r="D119" s="57"/>
      <c r="E119" s="144"/>
      <c r="F119" s="131"/>
      <c r="G119" s="57"/>
      <c r="H119" s="57"/>
      <c r="I119" s="57"/>
      <c r="J119" s="58"/>
      <c r="K119" s="147"/>
      <c r="L119" s="60"/>
      <c r="M119" s="60"/>
      <c r="N119" s="60"/>
      <c r="O119" s="61"/>
      <c r="P119" s="60"/>
      <c r="Q119" s="60"/>
      <c r="R119" s="60"/>
      <c r="S119" s="61"/>
      <c r="T119" s="60"/>
      <c r="U119" s="60"/>
      <c r="V119" s="60"/>
      <c r="W119" s="61"/>
      <c r="X119" s="69"/>
      <c r="Y119" s="60"/>
      <c r="Z119" s="60"/>
      <c r="AA119" s="61"/>
      <c r="AB119" s="60"/>
      <c r="AC119" s="60"/>
      <c r="AD119" s="60"/>
      <c r="AE119" s="61"/>
      <c r="AF119" s="60"/>
      <c r="AG119" s="60"/>
      <c r="AH119" s="63"/>
      <c r="AI119" s="64"/>
      <c r="AJ119" s="65"/>
      <c r="AK119" s="66"/>
      <c r="AL119" s="66"/>
      <c r="AM119" s="29"/>
      <c r="AN119" s="87"/>
      <c r="AO119" s="60"/>
      <c r="AP119" s="60"/>
      <c r="AQ119" s="61"/>
      <c r="AR119" s="60"/>
      <c r="AS119" s="60"/>
      <c r="AT119" s="60"/>
      <c r="AU119" s="61"/>
      <c r="AV119" s="60"/>
      <c r="AW119" s="60"/>
      <c r="AX119" s="60"/>
      <c r="AY119" s="61"/>
      <c r="AZ119" s="60"/>
      <c r="BA119" s="60"/>
      <c r="BB119" s="60"/>
      <c r="BC119" s="61"/>
      <c r="BD119" s="60"/>
      <c r="BE119" s="60"/>
      <c r="BF119" s="63"/>
      <c r="BG119" s="84"/>
      <c r="BH119" s="65"/>
      <c r="BI119" s="66"/>
      <c r="BJ119" s="66"/>
      <c r="BK119" s="87"/>
      <c r="BL119" s="60"/>
      <c r="BM119" s="60"/>
      <c r="BN119" s="61"/>
      <c r="BO119" s="60"/>
      <c r="BP119" s="60"/>
      <c r="BQ119" s="60"/>
      <c r="BR119" s="61"/>
      <c r="BS119" s="60"/>
      <c r="BT119" s="60"/>
      <c r="BU119" s="60"/>
      <c r="BV119" s="61"/>
      <c r="BW119" s="60"/>
      <c r="BX119" s="60"/>
      <c r="BY119" s="60"/>
      <c r="BZ119" s="61"/>
      <c r="CA119" s="60"/>
      <c r="CB119" s="60"/>
      <c r="CC119" s="60"/>
      <c r="CD119" s="61"/>
      <c r="CE119" s="60"/>
      <c r="CF119" s="60"/>
      <c r="CG119" s="60"/>
      <c r="CH119" s="61"/>
      <c r="CI119" s="60"/>
      <c r="CJ119" s="60"/>
      <c r="CK119" s="60"/>
      <c r="CL119" s="61"/>
      <c r="CM119" s="60"/>
      <c r="CN119" s="60"/>
      <c r="CO119" s="60"/>
      <c r="CP119" s="61"/>
      <c r="CQ119" s="60"/>
      <c r="CR119" s="60"/>
      <c r="CS119" s="63"/>
      <c r="CT119" s="74"/>
      <c r="CU119" s="65"/>
      <c r="CV119" s="66"/>
      <c r="CW119" s="75"/>
      <c r="CX119" s="29"/>
    </row>
    <row r="120" spans="2:102" ht="15.75" hidden="1" customHeight="1">
      <c r="B120" s="131"/>
      <c r="C120" s="57"/>
      <c r="D120" s="57"/>
      <c r="E120" s="144"/>
      <c r="F120" s="131"/>
      <c r="G120" s="57"/>
      <c r="H120" s="57"/>
      <c r="I120" s="57"/>
      <c r="J120" s="58"/>
      <c r="K120" s="147"/>
      <c r="L120" s="60"/>
      <c r="M120" s="60"/>
      <c r="N120" s="60"/>
      <c r="O120" s="61"/>
      <c r="P120" s="60"/>
      <c r="Q120" s="60"/>
      <c r="R120" s="60"/>
      <c r="S120" s="61"/>
      <c r="T120" s="60"/>
      <c r="U120" s="60"/>
      <c r="V120" s="60"/>
      <c r="W120" s="61"/>
      <c r="X120" s="60"/>
      <c r="Y120" s="60"/>
      <c r="Z120" s="60"/>
      <c r="AA120" s="61"/>
      <c r="AB120" s="60"/>
      <c r="AC120" s="60"/>
      <c r="AD120" s="60"/>
      <c r="AE120" s="61"/>
      <c r="AF120" s="60"/>
      <c r="AG120" s="60"/>
      <c r="AH120" s="63"/>
      <c r="AI120" s="64"/>
      <c r="AJ120" s="65"/>
      <c r="AK120" s="66"/>
      <c r="AL120" s="66"/>
      <c r="AM120" s="29"/>
      <c r="AN120" s="87"/>
      <c r="AO120" s="60"/>
      <c r="AP120" s="60"/>
      <c r="AQ120" s="61"/>
      <c r="AR120" s="60"/>
      <c r="AS120" s="60"/>
      <c r="AT120" s="60"/>
      <c r="AU120" s="61"/>
      <c r="AV120" s="60"/>
      <c r="AW120" s="60"/>
      <c r="AX120" s="60"/>
      <c r="AY120" s="61"/>
      <c r="AZ120" s="60"/>
      <c r="BA120" s="60"/>
      <c r="BB120" s="60"/>
      <c r="BC120" s="61"/>
      <c r="BD120" s="60"/>
      <c r="BE120" s="60"/>
      <c r="BF120" s="63"/>
      <c r="BG120" s="84"/>
      <c r="BH120" s="65"/>
      <c r="BI120" s="66"/>
      <c r="BJ120" s="66"/>
      <c r="BK120" s="87"/>
      <c r="BL120" s="60"/>
      <c r="BM120" s="60"/>
      <c r="BN120" s="61"/>
      <c r="BO120" s="60"/>
      <c r="BP120" s="60"/>
      <c r="BQ120" s="60"/>
      <c r="BR120" s="61"/>
      <c r="BS120" s="60"/>
      <c r="BT120" s="60"/>
      <c r="BU120" s="60"/>
      <c r="BV120" s="61"/>
      <c r="BW120" s="60"/>
      <c r="BX120" s="60"/>
      <c r="BY120" s="60"/>
      <c r="BZ120" s="61"/>
      <c r="CA120" s="60"/>
      <c r="CB120" s="60"/>
      <c r="CC120" s="60"/>
      <c r="CD120" s="61"/>
      <c r="CE120" s="60"/>
      <c r="CF120" s="60"/>
      <c r="CG120" s="60"/>
      <c r="CH120" s="61"/>
      <c r="CI120" s="60"/>
      <c r="CJ120" s="60"/>
      <c r="CK120" s="60"/>
      <c r="CL120" s="61"/>
      <c r="CM120" s="60"/>
      <c r="CN120" s="60"/>
      <c r="CO120" s="60"/>
      <c r="CP120" s="61"/>
      <c r="CQ120" s="60"/>
      <c r="CR120" s="60"/>
      <c r="CS120" s="63"/>
      <c r="CT120" s="74"/>
      <c r="CU120" s="65"/>
      <c r="CV120" s="66"/>
      <c r="CW120" s="75"/>
      <c r="CX120" s="29"/>
    </row>
    <row r="121" spans="2:102" ht="15.75" hidden="1" customHeight="1">
      <c r="B121" s="57"/>
      <c r="C121" s="57"/>
      <c r="D121" s="57"/>
      <c r="E121" s="144"/>
      <c r="F121" s="131"/>
      <c r="G121" s="57"/>
      <c r="H121" s="57"/>
      <c r="I121" s="57"/>
      <c r="J121" s="58"/>
      <c r="K121" s="147"/>
      <c r="L121" s="60"/>
      <c r="M121" s="60"/>
      <c r="N121" s="60"/>
      <c r="O121" s="61"/>
      <c r="P121" s="60"/>
      <c r="Q121" s="60"/>
      <c r="R121" s="60"/>
      <c r="S121" s="61"/>
      <c r="T121" s="60"/>
      <c r="U121" s="60"/>
      <c r="V121" s="60"/>
      <c r="W121" s="61"/>
      <c r="X121" s="60"/>
      <c r="Y121" s="60"/>
      <c r="Z121" s="60"/>
      <c r="AA121" s="61"/>
      <c r="AB121" s="60"/>
      <c r="AC121" s="60"/>
      <c r="AD121" s="60"/>
      <c r="AE121" s="61"/>
      <c r="AF121" s="60"/>
      <c r="AG121" s="60"/>
      <c r="AH121" s="63"/>
      <c r="AI121" s="64"/>
      <c r="AJ121" s="65"/>
      <c r="AK121" s="66"/>
      <c r="AL121" s="66"/>
      <c r="AM121" s="29"/>
      <c r="AN121" s="87"/>
      <c r="AO121" s="60"/>
      <c r="AP121" s="60"/>
      <c r="AQ121" s="61"/>
      <c r="AR121" s="60"/>
      <c r="AS121" s="60"/>
      <c r="AT121" s="60"/>
      <c r="AU121" s="61"/>
      <c r="AV121" s="60"/>
      <c r="AW121" s="60"/>
      <c r="AX121" s="60"/>
      <c r="AY121" s="61"/>
      <c r="AZ121" s="60"/>
      <c r="BA121" s="60"/>
      <c r="BB121" s="60"/>
      <c r="BC121" s="61"/>
      <c r="BD121" s="60"/>
      <c r="BE121" s="60"/>
      <c r="BF121" s="63"/>
      <c r="BG121" s="84"/>
      <c r="BH121" s="65"/>
      <c r="BI121" s="66"/>
      <c r="BJ121" s="66"/>
      <c r="BK121" s="87"/>
      <c r="BL121" s="60"/>
      <c r="BM121" s="60"/>
      <c r="BN121" s="61"/>
      <c r="BO121" s="60"/>
      <c r="BP121" s="60"/>
      <c r="BQ121" s="60"/>
      <c r="BR121" s="61"/>
      <c r="BS121" s="60"/>
      <c r="BT121" s="60"/>
      <c r="BU121" s="60"/>
      <c r="BV121" s="61"/>
      <c r="BW121" s="60"/>
      <c r="BX121" s="60"/>
      <c r="BY121" s="60"/>
      <c r="BZ121" s="61"/>
      <c r="CA121" s="60"/>
      <c r="CB121" s="60"/>
      <c r="CC121" s="60"/>
      <c r="CD121" s="61"/>
      <c r="CE121" s="60"/>
      <c r="CF121" s="60"/>
      <c r="CG121" s="60"/>
      <c r="CH121" s="61"/>
      <c r="CI121" s="60"/>
      <c r="CJ121" s="60"/>
      <c r="CK121" s="60"/>
      <c r="CL121" s="61"/>
      <c r="CM121" s="60"/>
      <c r="CN121" s="60"/>
      <c r="CO121" s="60"/>
      <c r="CP121" s="61"/>
      <c r="CQ121" s="60"/>
      <c r="CR121" s="60"/>
      <c r="CS121" s="63"/>
      <c r="CT121" s="74"/>
      <c r="CU121" s="65"/>
      <c r="CV121" s="66"/>
      <c r="CW121" s="75"/>
      <c r="CX121" s="29"/>
    </row>
    <row r="122" spans="2:102" ht="15.75" hidden="1" customHeight="1">
      <c r="B122" s="57"/>
      <c r="C122" s="57"/>
      <c r="D122" s="57"/>
      <c r="E122" s="144"/>
      <c r="F122" s="131"/>
      <c r="G122" s="57"/>
      <c r="H122" s="57"/>
      <c r="I122" s="57"/>
      <c r="J122" s="58"/>
      <c r="K122" s="147"/>
      <c r="L122" s="60"/>
      <c r="M122" s="60"/>
      <c r="N122" s="60"/>
      <c r="O122" s="61"/>
      <c r="P122" s="60"/>
      <c r="Q122" s="60"/>
      <c r="R122" s="60"/>
      <c r="S122" s="61"/>
      <c r="T122" s="60"/>
      <c r="U122" s="60"/>
      <c r="V122" s="60"/>
      <c r="W122" s="61"/>
      <c r="X122" s="60"/>
      <c r="Y122" s="60"/>
      <c r="Z122" s="60"/>
      <c r="AA122" s="61"/>
      <c r="AB122" s="60"/>
      <c r="AC122" s="60"/>
      <c r="AD122" s="60"/>
      <c r="AE122" s="61"/>
      <c r="AF122" s="60"/>
      <c r="AG122" s="60"/>
      <c r="AH122" s="63"/>
      <c r="AI122" s="64"/>
      <c r="AJ122" s="65"/>
      <c r="AK122" s="66"/>
      <c r="AL122" s="66"/>
      <c r="AM122" s="29"/>
      <c r="AN122" s="87"/>
      <c r="AO122" s="60"/>
      <c r="AP122" s="60"/>
      <c r="AQ122" s="61"/>
      <c r="AR122" s="60"/>
      <c r="AS122" s="60"/>
      <c r="AT122" s="60"/>
      <c r="AU122" s="61"/>
      <c r="AV122" s="60"/>
      <c r="AW122" s="60"/>
      <c r="AX122" s="60"/>
      <c r="AY122" s="61"/>
      <c r="AZ122" s="60"/>
      <c r="BA122" s="60"/>
      <c r="BB122" s="60"/>
      <c r="BC122" s="61"/>
      <c r="BD122" s="60"/>
      <c r="BE122" s="60"/>
      <c r="BF122" s="63"/>
      <c r="BG122" s="84"/>
      <c r="BH122" s="65"/>
      <c r="BI122" s="66"/>
      <c r="BJ122" s="66"/>
      <c r="BK122" s="87"/>
      <c r="BL122" s="60"/>
      <c r="BM122" s="60"/>
      <c r="BN122" s="61"/>
      <c r="BO122" s="60"/>
      <c r="BP122" s="60"/>
      <c r="BQ122" s="60"/>
      <c r="BR122" s="61"/>
      <c r="BS122" s="60"/>
      <c r="BT122" s="60"/>
      <c r="BU122" s="60"/>
      <c r="BV122" s="61"/>
      <c r="BW122" s="60"/>
      <c r="BX122" s="60"/>
      <c r="BY122" s="60"/>
      <c r="BZ122" s="61"/>
      <c r="CA122" s="60"/>
      <c r="CB122" s="60"/>
      <c r="CC122" s="60"/>
      <c r="CD122" s="61"/>
      <c r="CE122" s="60"/>
      <c r="CF122" s="60"/>
      <c r="CG122" s="60"/>
      <c r="CH122" s="61"/>
      <c r="CI122" s="60"/>
      <c r="CJ122" s="60"/>
      <c r="CK122" s="60"/>
      <c r="CL122" s="61"/>
      <c r="CM122" s="60"/>
      <c r="CN122" s="60"/>
      <c r="CO122" s="60"/>
      <c r="CP122" s="61"/>
      <c r="CQ122" s="60"/>
      <c r="CR122" s="60"/>
      <c r="CS122" s="63"/>
      <c r="CT122" s="74"/>
      <c r="CU122" s="65"/>
      <c r="CV122" s="66"/>
      <c r="CW122" s="75"/>
      <c r="CX122" s="29"/>
    </row>
    <row r="123" spans="2:102" ht="15.75" hidden="1" customHeight="1">
      <c r="B123" s="57"/>
      <c r="C123" s="57"/>
      <c r="D123" s="57"/>
      <c r="E123" s="144"/>
      <c r="F123" s="131"/>
      <c r="G123" s="57"/>
      <c r="H123" s="57"/>
      <c r="I123" s="57"/>
      <c r="J123" s="58"/>
      <c r="K123" s="147"/>
      <c r="L123" s="60"/>
      <c r="M123" s="60"/>
      <c r="N123" s="60"/>
      <c r="O123" s="61"/>
      <c r="P123" s="60"/>
      <c r="Q123" s="60"/>
      <c r="R123" s="60"/>
      <c r="S123" s="61"/>
      <c r="T123" s="60"/>
      <c r="U123" s="60"/>
      <c r="V123" s="60"/>
      <c r="W123" s="61"/>
      <c r="X123" s="60"/>
      <c r="Y123" s="60"/>
      <c r="Z123" s="60"/>
      <c r="AA123" s="61"/>
      <c r="AB123" s="60"/>
      <c r="AC123" s="60"/>
      <c r="AD123" s="60"/>
      <c r="AE123" s="61"/>
      <c r="AF123" s="60"/>
      <c r="AG123" s="60"/>
      <c r="AH123" s="63"/>
      <c r="AI123" s="64"/>
      <c r="AJ123" s="65"/>
      <c r="AK123" s="66"/>
      <c r="AL123" s="66"/>
      <c r="AM123" s="29"/>
      <c r="AN123" s="87"/>
      <c r="AO123" s="60"/>
      <c r="AP123" s="60"/>
      <c r="AQ123" s="61"/>
      <c r="AR123" s="60"/>
      <c r="AS123" s="60"/>
      <c r="AT123" s="60"/>
      <c r="AU123" s="61"/>
      <c r="AV123" s="60"/>
      <c r="AW123" s="60"/>
      <c r="AX123" s="60"/>
      <c r="AY123" s="61"/>
      <c r="AZ123" s="60"/>
      <c r="BA123" s="60"/>
      <c r="BB123" s="60"/>
      <c r="BC123" s="61"/>
      <c r="BD123" s="60"/>
      <c r="BE123" s="60"/>
      <c r="BF123" s="63"/>
      <c r="BG123" s="84"/>
      <c r="BH123" s="65"/>
      <c r="BI123" s="66"/>
      <c r="BJ123" s="66"/>
      <c r="BK123" s="87"/>
      <c r="BL123" s="60"/>
      <c r="BM123" s="60"/>
      <c r="BN123" s="61"/>
      <c r="BO123" s="60"/>
      <c r="BP123" s="60"/>
      <c r="BQ123" s="60"/>
      <c r="BR123" s="61"/>
      <c r="BS123" s="60"/>
      <c r="BT123" s="60"/>
      <c r="BU123" s="60"/>
      <c r="BV123" s="61"/>
      <c r="BW123" s="60"/>
      <c r="BX123" s="60"/>
      <c r="BY123" s="60"/>
      <c r="BZ123" s="61"/>
      <c r="CA123" s="60"/>
      <c r="CB123" s="60"/>
      <c r="CC123" s="60"/>
      <c r="CD123" s="61"/>
      <c r="CE123" s="60"/>
      <c r="CF123" s="60"/>
      <c r="CG123" s="60"/>
      <c r="CH123" s="61"/>
      <c r="CI123" s="60"/>
      <c r="CJ123" s="60"/>
      <c r="CK123" s="60"/>
      <c r="CL123" s="61"/>
      <c r="CM123" s="60"/>
      <c r="CN123" s="60"/>
      <c r="CO123" s="60"/>
      <c r="CP123" s="61"/>
      <c r="CQ123" s="60"/>
      <c r="CR123" s="60"/>
      <c r="CS123" s="63"/>
      <c r="CT123" s="74"/>
      <c r="CU123" s="65"/>
      <c r="CV123" s="66"/>
      <c r="CW123" s="75"/>
      <c r="CX123" s="29"/>
    </row>
    <row r="124" spans="2:102" ht="15.75" hidden="1" customHeight="1">
      <c r="B124" s="131"/>
      <c r="C124" s="57"/>
      <c r="D124" s="57"/>
      <c r="E124" s="144"/>
      <c r="F124" s="131"/>
      <c r="G124" s="57"/>
      <c r="H124" s="57"/>
      <c r="I124" s="57"/>
      <c r="J124" s="58"/>
      <c r="K124" s="147"/>
      <c r="L124" s="60"/>
      <c r="M124" s="60"/>
      <c r="N124" s="60"/>
      <c r="O124" s="61"/>
      <c r="P124" s="60"/>
      <c r="Q124" s="60"/>
      <c r="R124" s="60"/>
      <c r="S124" s="61"/>
      <c r="T124" s="60"/>
      <c r="U124" s="60"/>
      <c r="V124" s="60"/>
      <c r="W124" s="61"/>
      <c r="X124" s="60"/>
      <c r="Y124" s="60"/>
      <c r="Z124" s="60"/>
      <c r="AA124" s="61"/>
      <c r="AB124" s="69"/>
      <c r="AC124" s="60"/>
      <c r="AD124" s="60"/>
      <c r="AE124" s="61"/>
      <c r="AF124" s="60"/>
      <c r="AG124" s="60"/>
      <c r="AH124" s="63"/>
      <c r="AI124" s="64"/>
      <c r="AJ124" s="65"/>
      <c r="AK124" s="66"/>
      <c r="AL124" s="66"/>
      <c r="AM124" s="29"/>
      <c r="AN124" s="87"/>
      <c r="AO124" s="60"/>
      <c r="AP124" s="60"/>
      <c r="AQ124" s="61"/>
      <c r="AR124" s="60"/>
      <c r="AS124" s="60"/>
      <c r="AT124" s="60"/>
      <c r="AU124" s="61"/>
      <c r="AV124" s="60"/>
      <c r="AW124" s="60"/>
      <c r="AX124" s="60"/>
      <c r="AY124" s="61"/>
      <c r="AZ124" s="60"/>
      <c r="BA124" s="60"/>
      <c r="BB124" s="60"/>
      <c r="BC124" s="61"/>
      <c r="BD124" s="60"/>
      <c r="BE124" s="60"/>
      <c r="BF124" s="63"/>
      <c r="BG124" s="84"/>
      <c r="BH124" s="65"/>
      <c r="BI124" s="66"/>
      <c r="BJ124" s="66"/>
      <c r="BK124" s="87"/>
      <c r="BL124" s="60"/>
      <c r="BM124" s="60"/>
      <c r="BN124" s="61"/>
      <c r="BO124" s="60"/>
      <c r="BP124" s="60"/>
      <c r="BQ124" s="60"/>
      <c r="BR124" s="61"/>
      <c r="BS124" s="60"/>
      <c r="BT124" s="60"/>
      <c r="BU124" s="60"/>
      <c r="BV124" s="61"/>
      <c r="BW124" s="60"/>
      <c r="BX124" s="60"/>
      <c r="BY124" s="60"/>
      <c r="BZ124" s="61"/>
      <c r="CA124" s="60"/>
      <c r="CB124" s="60"/>
      <c r="CC124" s="60"/>
      <c r="CD124" s="61"/>
      <c r="CE124" s="60"/>
      <c r="CF124" s="60"/>
      <c r="CG124" s="60"/>
      <c r="CH124" s="61"/>
      <c r="CI124" s="60"/>
      <c r="CJ124" s="60"/>
      <c r="CK124" s="60"/>
      <c r="CL124" s="61"/>
      <c r="CM124" s="60"/>
      <c r="CN124" s="60"/>
      <c r="CO124" s="60"/>
      <c r="CP124" s="61"/>
      <c r="CQ124" s="60"/>
      <c r="CR124" s="60"/>
      <c r="CS124" s="63"/>
      <c r="CT124" s="74"/>
      <c r="CU124" s="65"/>
      <c r="CV124" s="66"/>
      <c r="CW124" s="75"/>
      <c r="CX124" s="29"/>
    </row>
    <row r="125" spans="2:102" ht="15.75" hidden="1" customHeight="1">
      <c r="B125" s="57"/>
      <c r="C125" s="57"/>
      <c r="D125" s="57"/>
      <c r="E125" s="144"/>
      <c r="F125" s="131"/>
      <c r="G125" s="57"/>
      <c r="H125" s="57"/>
      <c r="I125" s="57"/>
      <c r="J125" s="58"/>
      <c r="K125" s="147"/>
      <c r="L125" s="60"/>
      <c r="M125" s="60"/>
      <c r="N125" s="60"/>
      <c r="O125" s="61"/>
      <c r="P125" s="60"/>
      <c r="Q125" s="60"/>
      <c r="R125" s="60"/>
      <c r="S125" s="61"/>
      <c r="T125" s="60"/>
      <c r="U125" s="60"/>
      <c r="V125" s="60"/>
      <c r="W125" s="61"/>
      <c r="X125" s="60"/>
      <c r="Y125" s="60"/>
      <c r="Z125" s="60"/>
      <c r="AA125" s="61"/>
      <c r="AB125" s="60"/>
      <c r="AC125" s="60"/>
      <c r="AD125" s="60"/>
      <c r="AE125" s="61"/>
      <c r="AF125" s="60"/>
      <c r="AG125" s="60"/>
      <c r="AH125" s="63"/>
      <c r="AI125" s="64"/>
      <c r="AJ125" s="65"/>
      <c r="AK125" s="66"/>
      <c r="AL125" s="66"/>
      <c r="AM125" s="29"/>
      <c r="AN125" s="87"/>
      <c r="AO125" s="60"/>
      <c r="AP125" s="60"/>
      <c r="AQ125" s="61"/>
      <c r="AR125" s="60"/>
      <c r="AS125" s="60"/>
      <c r="AT125" s="60"/>
      <c r="AU125" s="61"/>
      <c r="AV125" s="60"/>
      <c r="AW125" s="60"/>
      <c r="AX125" s="60"/>
      <c r="AY125" s="61"/>
      <c r="AZ125" s="60"/>
      <c r="BA125" s="60"/>
      <c r="BB125" s="60"/>
      <c r="BC125" s="61"/>
      <c r="BD125" s="60"/>
      <c r="BE125" s="60"/>
      <c r="BF125" s="63"/>
      <c r="BG125" s="84"/>
      <c r="BH125" s="65"/>
      <c r="BI125" s="66"/>
      <c r="BJ125" s="66"/>
      <c r="BK125" s="87"/>
      <c r="BL125" s="60"/>
      <c r="BM125" s="60"/>
      <c r="BN125" s="61"/>
      <c r="BO125" s="60"/>
      <c r="BP125" s="60"/>
      <c r="BQ125" s="60"/>
      <c r="BR125" s="61"/>
      <c r="BS125" s="60"/>
      <c r="BT125" s="60"/>
      <c r="BU125" s="60"/>
      <c r="BV125" s="61"/>
      <c r="BW125" s="60"/>
      <c r="BX125" s="60"/>
      <c r="BY125" s="60"/>
      <c r="BZ125" s="61"/>
      <c r="CA125" s="60"/>
      <c r="CB125" s="60"/>
      <c r="CC125" s="60"/>
      <c r="CD125" s="61"/>
      <c r="CE125" s="60"/>
      <c r="CF125" s="60"/>
      <c r="CG125" s="60"/>
      <c r="CH125" s="61"/>
      <c r="CI125" s="60"/>
      <c r="CJ125" s="60"/>
      <c r="CK125" s="60"/>
      <c r="CL125" s="61"/>
      <c r="CM125" s="60"/>
      <c r="CN125" s="60"/>
      <c r="CO125" s="60"/>
      <c r="CP125" s="61"/>
      <c r="CQ125" s="60"/>
      <c r="CR125" s="60"/>
      <c r="CS125" s="63"/>
      <c r="CT125" s="74"/>
      <c r="CU125" s="65"/>
      <c r="CV125" s="66"/>
      <c r="CW125" s="75"/>
      <c r="CX125" s="29"/>
    </row>
    <row r="126" spans="2:102" ht="15.75" hidden="1" customHeight="1">
      <c r="B126" s="131"/>
      <c r="C126" s="57"/>
      <c r="D126" s="57"/>
      <c r="E126" s="144"/>
      <c r="F126" s="131"/>
      <c r="G126" s="57"/>
      <c r="H126" s="57"/>
      <c r="I126" s="57"/>
      <c r="J126" s="58"/>
      <c r="K126" s="147"/>
      <c r="L126" s="60"/>
      <c r="M126" s="60"/>
      <c r="N126" s="60"/>
      <c r="O126" s="61"/>
      <c r="P126" s="60"/>
      <c r="Q126" s="60"/>
      <c r="R126" s="60"/>
      <c r="S126" s="61"/>
      <c r="T126" s="60"/>
      <c r="U126" s="60"/>
      <c r="V126" s="60"/>
      <c r="W126" s="61"/>
      <c r="X126" s="60"/>
      <c r="Y126" s="60"/>
      <c r="Z126" s="60"/>
      <c r="AA126" s="61"/>
      <c r="AB126" s="69"/>
      <c r="AC126" s="60"/>
      <c r="AD126" s="60"/>
      <c r="AE126" s="61"/>
      <c r="AF126" s="60"/>
      <c r="AG126" s="60"/>
      <c r="AH126" s="63"/>
      <c r="AI126" s="64"/>
      <c r="AJ126" s="65"/>
      <c r="AK126" s="66"/>
      <c r="AL126" s="66"/>
      <c r="AM126" s="29"/>
      <c r="AN126" s="87"/>
      <c r="AO126" s="60"/>
      <c r="AP126" s="60"/>
      <c r="AQ126" s="61"/>
      <c r="AR126" s="60"/>
      <c r="AS126" s="60"/>
      <c r="AT126" s="60"/>
      <c r="AU126" s="61"/>
      <c r="AV126" s="60"/>
      <c r="AW126" s="60"/>
      <c r="AX126" s="60"/>
      <c r="AY126" s="61"/>
      <c r="AZ126" s="60"/>
      <c r="BA126" s="60"/>
      <c r="BB126" s="60"/>
      <c r="BC126" s="61"/>
      <c r="BD126" s="60"/>
      <c r="BE126" s="60"/>
      <c r="BF126" s="63"/>
      <c r="BG126" s="84"/>
      <c r="BH126" s="65"/>
      <c r="BI126" s="66"/>
      <c r="BJ126" s="66"/>
      <c r="BK126" s="87"/>
      <c r="BL126" s="60"/>
      <c r="BM126" s="60"/>
      <c r="BN126" s="61"/>
      <c r="BO126" s="60"/>
      <c r="BP126" s="60"/>
      <c r="BQ126" s="60"/>
      <c r="BR126" s="61"/>
      <c r="BS126" s="60"/>
      <c r="BT126" s="60"/>
      <c r="BU126" s="60"/>
      <c r="BV126" s="61"/>
      <c r="BW126" s="60"/>
      <c r="BX126" s="60"/>
      <c r="BY126" s="60"/>
      <c r="BZ126" s="61"/>
      <c r="CA126" s="60"/>
      <c r="CB126" s="60"/>
      <c r="CC126" s="60"/>
      <c r="CD126" s="61"/>
      <c r="CE126" s="60"/>
      <c r="CF126" s="60"/>
      <c r="CG126" s="60"/>
      <c r="CH126" s="61"/>
      <c r="CI126" s="60"/>
      <c r="CJ126" s="60"/>
      <c r="CK126" s="60"/>
      <c r="CL126" s="61"/>
      <c r="CM126" s="60"/>
      <c r="CN126" s="60"/>
      <c r="CO126" s="60"/>
      <c r="CP126" s="61"/>
      <c r="CQ126" s="60"/>
      <c r="CR126" s="60"/>
      <c r="CS126" s="63"/>
      <c r="CT126" s="74"/>
      <c r="CU126" s="65"/>
      <c r="CV126" s="66"/>
      <c r="CW126" s="75"/>
      <c r="CX126" s="29"/>
    </row>
    <row r="127" spans="2:102" ht="15.75" hidden="1" customHeight="1">
      <c r="B127" s="57"/>
      <c r="C127" s="57"/>
      <c r="D127" s="57"/>
      <c r="E127" s="144"/>
      <c r="F127" s="131"/>
      <c r="G127" s="57"/>
      <c r="H127" s="57"/>
      <c r="I127" s="57"/>
      <c r="J127" s="58"/>
      <c r="K127" s="147"/>
      <c r="L127" s="60"/>
      <c r="M127" s="60"/>
      <c r="N127" s="60"/>
      <c r="O127" s="61"/>
      <c r="P127" s="60"/>
      <c r="Q127" s="60"/>
      <c r="R127" s="60"/>
      <c r="S127" s="61"/>
      <c r="T127" s="60"/>
      <c r="U127" s="60"/>
      <c r="V127" s="60"/>
      <c r="W127" s="61"/>
      <c r="X127" s="60"/>
      <c r="Y127" s="60"/>
      <c r="Z127" s="60"/>
      <c r="AA127" s="61"/>
      <c r="AB127" s="60"/>
      <c r="AC127" s="60"/>
      <c r="AD127" s="60"/>
      <c r="AE127" s="61"/>
      <c r="AF127" s="60"/>
      <c r="AG127" s="60"/>
      <c r="AH127" s="63"/>
      <c r="AI127" s="64"/>
      <c r="AJ127" s="65"/>
      <c r="AK127" s="66"/>
      <c r="AL127" s="66"/>
      <c r="AM127" s="29"/>
      <c r="AN127" s="87"/>
      <c r="AO127" s="60"/>
      <c r="AP127" s="60"/>
      <c r="AQ127" s="61"/>
      <c r="AR127" s="60"/>
      <c r="AS127" s="60"/>
      <c r="AT127" s="60"/>
      <c r="AU127" s="61"/>
      <c r="AV127" s="60"/>
      <c r="AW127" s="60"/>
      <c r="AX127" s="60"/>
      <c r="AY127" s="61"/>
      <c r="AZ127" s="60"/>
      <c r="BA127" s="60"/>
      <c r="BB127" s="60"/>
      <c r="BC127" s="61"/>
      <c r="BD127" s="60"/>
      <c r="BE127" s="60"/>
      <c r="BF127" s="63"/>
      <c r="BG127" s="84"/>
      <c r="BH127" s="65"/>
      <c r="BI127" s="66"/>
      <c r="BJ127" s="66"/>
      <c r="BK127" s="87"/>
      <c r="BL127" s="60"/>
      <c r="BM127" s="60"/>
      <c r="BN127" s="61"/>
      <c r="BO127" s="60"/>
      <c r="BP127" s="60"/>
      <c r="BQ127" s="60"/>
      <c r="BR127" s="61"/>
      <c r="BS127" s="60"/>
      <c r="BT127" s="60"/>
      <c r="BU127" s="60"/>
      <c r="BV127" s="61"/>
      <c r="BW127" s="60"/>
      <c r="BX127" s="60"/>
      <c r="BY127" s="60"/>
      <c r="BZ127" s="61"/>
      <c r="CA127" s="60"/>
      <c r="CB127" s="60"/>
      <c r="CC127" s="60"/>
      <c r="CD127" s="61"/>
      <c r="CE127" s="60"/>
      <c r="CF127" s="60"/>
      <c r="CG127" s="60"/>
      <c r="CH127" s="61"/>
      <c r="CI127" s="60"/>
      <c r="CJ127" s="60"/>
      <c r="CK127" s="60"/>
      <c r="CL127" s="61"/>
      <c r="CM127" s="60"/>
      <c r="CN127" s="60"/>
      <c r="CO127" s="60"/>
      <c r="CP127" s="61"/>
      <c r="CQ127" s="60"/>
      <c r="CR127" s="60"/>
      <c r="CS127" s="63"/>
      <c r="CT127" s="74"/>
      <c r="CU127" s="65"/>
      <c r="CV127" s="66"/>
      <c r="CW127" s="75"/>
      <c r="CX127" s="29"/>
    </row>
    <row r="128" spans="2:102" ht="15.75" hidden="1" customHeight="1">
      <c r="B128" s="57"/>
      <c r="C128" s="57"/>
      <c r="D128" s="57"/>
      <c r="E128" s="144"/>
      <c r="F128" s="131"/>
      <c r="G128" s="57"/>
      <c r="H128" s="57"/>
      <c r="I128" s="57"/>
      <c r="J128" s="58"/>
      <c r="K128" s="147"/>
      <c r="L128" s="60"/>
      <c r="M128" s="60"/>
      <c r="N128" s="60"/>
      <c r="O128" s="61"/>
      <c r="P128" s="60"/>
      <c r="Q128" s="60"/>
      <c r="R128" s="60"/>
      <c r="S128" s="61"/>
      <c r="T128" s="60"/>
      <c r="U128" s="60"/>
      <c r="V128" s="60"/>
      <c r="W128" s="61"/>
      <c r="X128" s="60"/>
      <c r="Y128" s="60"/>
      <c r="Z128" s="60"/>
      <c r="AA128" s="61"/>
      <c r="AB128" s="60"/>
      <c r="AC128" s="60"/>
      <c r="AD128" s="60"/>
      <c r="AE128" s="61"/>
      <c r="AF128" s="60"/>
      <c r="AG128" s="60"/>
      <c r="AH128" s="63"/>
      <c r="AI128" s="64"/>
      <c r="AJ128" s="65"/>
      <c r="AK128" s="66"/>
      <c r="AL128" s="66"/>
      <c r="AM128" s="29"/>
      <c r="AN128" s="87"/>
      <c r="AO128" s="60"/>
      <c r="AP128" s="60"/>
      <c r="AQ128" s="61"/>
      <c r="AR128" s="60"/>
      <c r="AS128" s="60"/>
      <c r="AT128" s="60"/>
      <c r="AU128" s="61"/>
      <c r="AV128" s="60"/>
      <c r="AW128" s="60"/>
      <c r="AX128" s="60"/>
      <c r="AY128" s="61"/>
      <c r="AZ128" s="60"/>
      <c r="BA128" s="60"/>
      <c r="BB128" s="60"/>
      <c r="BC128" s="61"/>
      <c r="BD128" s="60"/>
      <c r="BE128" s="60"/>
      <c r="BF128" s="63"/>
      <c r="BG128" s="84"/>
      <c r="BH128" s="65"/>
      <c r="BI128" s="66"/>
      <c r="BJ128" s="66"/>
      <c r="BK128" s="87"/>
      <c r="BL128" s="60"/>
      <c r="BM128" s="60"/>
      <c r="BN128" s="61"/>
      <c r="BO128" s="60"/>
      <c r="BP128" s="60"/>
      <c r="BQ128" s="60"/>
      <c r="BR128" s="61"/>
      <c r="BS128" s="60"/>
      <c r="BT128" s="60"/>
      <c r="BU128" s="60"/>
      <c r="BV128" s="61"/>
      <c r="BW128" s="60"/>
      <c r="BX128" s="60"/>
      <c r="BY128" s="60"/>
      <c r="BZ128" s="61"/>
      <c r="CA128" s="60"/>
      <c r="CB128" s="60"/>
      <c r="CC128" s="60"/>
      <c r="CD128" s="61"/>
      <c r="CE128" s="60"/>
      <c r="CF128" s="60"/>
      <c r="CG128" s="60"/>
      <c r="CH128" s="61"/>
      <c r="CI128" s="60"/>
      <c r="CJ128" s="60"/>
      <c r="CK128" s="60"/>
      <c r="CL128" s="61"/>
      <c r="CM128" s="60"/>
      <c r="CN128" s="60"/>
      <c r="CO128" s="60"/>
      <c r="CP128" s="61"/>
      <c r="CQ128" s="60"/>
      <c r="CR128" s="60"/>
      <c r="CS128" s="63"/>
      <c r="CT128" s="74"/>
      <c r="CU128" s="65"/>
      <c r="CV128" s="66"/>
      <c r="CW128" s="75"/>
      <c r="CX128" s="29"/>
    </row>
    <row r="129" spans="2:102" ht="15.75" hidden="1" customHeight="1">
      <c r="B129" s="57"/>
      <c r="C129" s="57"/>
      <c r="D129" s="57"/>
      <c r="E129" s="144"/>
      <c r="F129" s="131"/>
      <c r="G129" s="57"/>
      <c r="H129" s="57"/>
      <c r="I129" s="57"/>
      <c r="J129" s="58"/>
      <c r="K129" s="147"/>
      <c r="L129" s="60"/>
      <c r="M129" s="60"/>
      <c r="N129" s="60"/>
      <c r="O129" s="61"/>
      <c r="P129" s="60"/>
      <c r="Q129" s="60"/>
      <c r="R129" s="60"/>
      <c r="S129" s="61"/>
      <c r="T129" s="60"/>
      <c r="U129" s="60"/>
      <c r="V129" s="60"/>
      <c r="W129" s="61"/>
      <c r="X129" s="60"/>
      <c r="Y129" s="60"/>
      <c r="Z129" s="60"/>
      <c r="AA129" s="61"/>
      <c r="AB129" s="60"/>
      <c r="AC129" s="60"/>
      <c r="AD129" s="60"/>
      <c r="AE129" s="61"/>
      <c r="AF129" s="60"/>
      <c r="AG129" s="60"/>
      <c r="AH129" s="63"/>
      <c r="AI129" s="64"/>
      <c r="AJ129" s="65"/>
      <c r="AK129" s="66"/>
      <c r="AL129" s="66"/>
      <c r="AM129" s="29"/>
      <c r="AN129" s="87"/>
      <c r="AO129" s="60"/>
      <c r="AP129" s="60"/>
      <c r="AQ129" s="61"/>
      <c r="AR129" s="60"/>
      <c r="AS129" s="60"/>
      <c r="AT129" s="60"/>
      <c r="AU129" s="61"/>
      <c r="AV129" s="60"/>
      <c r="AW129" s="60"/>
      <c r="AX129" s="60"/>
      <c r="AY129" s="61"/>
      <c r="AZ129" s="60"/>
      <c r="BA129" s="60"/>
      <c r="BB129" s="60"/>
      <c r="BC129" s="61"/>
      <c r="BD129" s="60"/>
      <c r="BE129" s="60"/>
      <c r="BF129" s="63"/>
      <c r="BG129" s="84"/>
      <c r="BH129" s="65"/>
      <c r="BI129" s="66"/>
      <c r="BJ129" s="66"/>
      <c r="BK129" s="87"/>
      <c r="BL129" s="60"/>
      <c r="BM129" s="60"/>
      <c r="BN129" s="61"/>
      <c r="BO129" s="60"/>
      <c r="BP129" s="60"/>
      <c r="BQ129" s="60"/>
      <c r="BR129" s="61"/>
      <c r="BS129" s="60"/>
      <c r="BT129" s="60"/>
      <c r="BU129" s="60"/>
      <c r="BV129" s="61"/>
      <c r="BW129" s="60"/>
      <c r="BX129" s="60"/>
      <c r="BY129" s="60"/>
      <c r="BZ129" s="61"/>
      <c r="CA129" s="60"/>
      <c r="CB129" s="60"/>
      <c r="CC129" s="60"/>
      <c r="CD129" s="61"/>
      <c r="CE129" s="60"/>
      <c r="CF129" s="60"/>
      <c r="CG129" s="60"/>
      <c r="CH129" s="61"/>
      <c r="CI129" s="60"/>
      <c r="CJ129" s="60"/>
      <c r="CK129" s="60"/>
      <c r="CL129" s="61"/>
      <c r="CM129" s="60"/>
      <c r="CN129" s="60"/>
      <c r="CO129" s="60"/>
      <c r="CP129" s="61"/>
      <c r="CQ129" s="60"/>
      <c r="CR129" s="60"/>
      <c r="CS129" s="63"/>
      <c r="CT129" s="74"/>
      <c r="CU129" s="65"/>
      <c r="CV129" s="66"/>
      <c r="CW129" s="75"/>
      <c r="CX129" s="29"/>
    </row>
    <row r="130" spans="2:102" ht="15.75" hidden="1" customHeight="1">
      <c r="B130" s="57"/>
      <c r="C130" s="57"/>
      <c r="D130" s="57"/>
      <c r="E130" s="144"/>
      <c r="F130" s="131"/>
      <c r="G130" s="57"/>
      <c r="H130" s="57"/>
      <c r="I130" s="57"/>
      <c r="J130" s="58"/>
      <c r="K130" s="147"/>
      <c r="L130" s="60"/>
      <c r="M130" s="60"/>
      <c r="N130" s="60"/>
      <c r="O130" s="61"/>
      <c r="P130" s="60"/>
      <c r="Q130" s="60"/>
      <c r="R130" s="60"/>
      <c r="S130" s="61"/>
      <c r="T130" s="60"/>
      <c r="U130" s="60"/>
      <c r="V130" s="60"/>
      <c r="W130" s="61"/>
      <c r="X130" s="60"/>
      <c r="Y130" s="60"/>
      <c r="Z130" s="60"/>
      <c r="AA130" s="61"/>
      <c r="AB130" s="60"/>
      <c r="AC130" s="60"/>
      <c r="AD130" s="60"/>
      <c r="AE130" s="61"/>
      <c r="AF130" s="60"/>
      <c r="AG130" s="60"/>
      <c r="AH130" s="63"/>
      <c r="AI130" s="64"/>
      <c r="AJ130" s="65"/>
      <c r="AK130" s="66"/>
      <c r="AL130" s="66"/>
      <c r="AM130" s="29"/>
      <c r="AN130" s="87"/>
      <c r="AO130" s="60"/>
      <c r="AP130" s="60"/>
      <c r="AQ130" s="61"/>
      <c r="AR130" s="60"/>
      <c r="AS130" s="60"/>
      <c r="AT130" s="60"/>
      <c r="AU130" s="61"/>
      <c r="AV130" s="60"/>
      <c r="AW130" s="60"/>
      <c r="AX130" s="60"/>
      <c r="AY130" s="61"/>
      <c r="AZ130" s="60"/>
      <c r="BA130" s="60"/>
      <c r="BB130" s="60"/>
      <c r="BC130" s="61"/>
      <c r="BD130" s="60"/>
      <c r="BE130" s="60"/>
      <c r="BF130" s="63"/>
      <c r="BG130" s="84"/>
      <c r="BH130" s="65"/>
      <c r="BI130" s="66"/>
      <c r="BJ130" s="66"/>
      <c r="BK130" s="87"/>
      <c r="BL130" s="60"/>
      <c r="BM130" s="60"/>
      <c r="BN130" s="61"/>
      <c r="BO130" s="60"/>
      <c r="BP130" s="60"/>
      <c r="BQ130" s="60"/>
      <c r="BR130" s="61"/>
      <c r="BS130" s="60"/>
      <c r="BT130" s="60"/>
      <c r="BU130" s="60"/>
      <c r="BV130" s="61"/>
      <c r="BW130" s="60"/>
      <c r="BX130" s="60"/>
      <c r="BY130" s="60"/>
      <c r="BZ130" s="61"/>
      <c r="CA130" s="60"/>
      <c r="CB130" s="60"/>
      <c r="CC130" s="60"/>
      <c r="CD130" s="61"/>
      <c r="CE130" s="60"/>
      <c r="CF130" s="60"/>
      <c r="CG130" s="60"/>
      <c r="CH130" s="61"/>
      <c r="CI130" s="60"/>
      <c r="CJ130" s="60"/>
      <c r="CK130" s="60"/>
      <c r="CL130" s="61"/>
      <c r="CM130" s="60"/>
      <c r="CN130" s="60"/>
      <c r="CO130" s="60"/>
      <c r="CP130" s="61"/>
      <c r="CQ130" s="60"/>
      <c r="CR130" s="60"/>
      <c r="CS130" s="63"/>
      <c r="CT130" s="74"/>
      <c r="CU130" s="65"/>
      <c r="CV130" s="66"/>
      <c r="CW130" s="75"/>
      <c r="CX130" s="29"/>
    </row>
    <row r="131" spans="2:102" ht="15.75" hidden="1" customHeight="1">
      <c r="B131" s="57"/>
      <c r="C131" s="57"/>
      <c r="D131" s="57"/>
      <c r="E131" s="144"/>
      <c r="F131" s="131"/>
      <c r="G131" s="57"/>
      <c r="H131" s="57"/>
      <c r="I131" s="57"/>
      <c r="J131" s="58"/>
      <c r="K131" s="147"/>
      <c r="L131" s="60"/>
      <c r="M131" s="60"/>
      <c r="N131" s="60"/>
      <c r="O131" s="61"/>
      <c r="P131" s="60"/>
      <c r="Q131" s="60"/>
      <c r="R131" s="60"/>
      <c r="S131" s="61"/>
      <c r="T131" s="60"/>
      <c r="U131" s="60"/>
      <c r="V131" s="60"/>
      <c r="W131" s="61"/>
      <c r="X131" s="60"/>
      <c r="Y131" s="60"/>
      <c r="Z131" s="60"/>
      <c r="AA131" s="61"/>
      <c r="AB131" s="60"/>
      <c r="AC131" s="60"/>
      <c r="AD131" s="60"/>
      <c r="AE131" s="61"/>
      <c r="AF131" s="60"/>
      <c r="AG131" s="60"/>
      <c r="AH131" s="63"/>
      <c r="AI131" s="64"/>
      <c r="AJ131" s="65"/>
      <c r="AK131" s="66"/>
      <c r="AL131" s="66"/>
      <c r="AM131" s="29"/>
      <c r="AN131" s="87"/>
      <c r="AO131" s="60"/>
      <c r="AP131" s="60"/>
      <c r="AQ131" s="61"/>
      <c r="AR131" s="60"/>
      <c r="AS131" s="60"/>
      <c r="AT131" s="60"/>
      <c r="AU131" s="61"/>
      <c r="AV131" s="60"/>
      <c r="AW131" s="60"/>
      <c r="AX131" s="60"/>
      <c r="AY131" s="61"/>
      <c r="AZ131" s="60"/>
      <c r="BA131" s="60"/>
      <c r="BB131" s="60"/>
      <c r="BC131" s="61"/>
      <c r="BD131" s="60"/>
      <c r="BE131" s="60"/>
      <c r="BF131" s="63"/>
      <c r="BG131" s="84"/>
      <c r="BH131" s="65"/>
      <c r="BI131" s="66"/>
      <c r="BJ131" s="66"/>
      <c r="BK131" s="87"/>
      <c r="BL131" s="60"/>
      <c r="BM131" s="60"/>
      <c r="BN131" s="61"/>
      <c r="BO131" s="60"/>
      <c r="BP131" s="60"/>
      <c r="BQ131" s="60"/>
      <c r="BR131" s="61"/>
      <c r="BS131" s="60"/>
      <c r="BT131" s="60"/>
      <c r="BU131" s="60"/>
      <c r="BV131" s="61"/>
      <c r="BW131" s="60"/>
      <c r="BX131" s="60"/>
      <c r="BY131" s="60"/>
      <c r="BZ131" s="61"/>
      <c r="CA131" s="60"/>
      <c r="CB131" s="60"/>
      <c r="CC131" s="60"/>
      <c r="CD131" s="61"/>
      <c r="CE131" s="60"/>
      <c r="CF131" s="60"/>
      <c r="CG131" s="60"/>
      <c r="CH131" s="61"/>
      <c r="CI131" s="60"/>
      <c r="CJ131" s="60"/>
      <c r="CK131" s="60"/>
      <c r="CL131" s="61"/>
      <c r="CM131" s="60"/>
      <c r="CN131" s="60"/>
      <c r="CO131" s="60"/>
      <c r="CP131" s="61"/>
      <c r="CQ131" s="60"/>
      <c r="CR131" s="60"/>
      <c r="CS131" s="63"/>
      <c r="CT131" s="74"/>
      <c r="CU131" s="65"/>
      <c r="CV131" s="66"/>
      <c r="CW131" s="75"/>
      <c r="CX131" s="29"/>
    </row>
    <row r="132" spans="2:102" ht="15.75" hidden="1" customHeight="1">
      <c r="B132" s="57"/>
      <c r="C132" s="57"/>
      <c r="D132" s="57"/>
      <c r="E132" s="144"/>
      <c r="F132" s="131"/>
      <c r="G132" s="57"/>
      <c r="H132" s="57"/>
      <c r="I132" s="57"/>
      <c r="J132" s="58"/>
      <c r="K132" s="147"/>
      <c r="L132" s="60"/>
      <c r="M132" s="60"/>
      <c r="N132" s="60"/>
      <c r="O132" s="61"/>
      <c r="P132" s="60"/>
      <c r="Q132" s="60"/>
      <c r="R132" s="60"/>
      <c r="S132" s="61"/>
      <c r="T132" s="60"/>
      <c r="U132" s="60"/>
      <c r="V132" s="60"/>
      <c r="W132" s="61"/>
      <c r="X132" s="60"/>
      <c r="Y132" s="60"/>
      <c r="Z132" s="60"/>
      <c r="AA132" s="61"/>
      <c r="AB132" s="60"/>
      <c r="AC132" s="60"/>
      <c r="AD132" s="60"/>
      <c r="AE132" s="61"/>
      <c r="AF132" s="60"/>
      <c r="AG132" s="60"/>
      <c r="AH132" s="63"/>
      <c r="AI132" s="64"/>
      <c r="AJ132" s="65"/>
      <c r="AK132" s="66"/>
      <c r="AL132" s="66"/>
      <c r="AM132" s="29"/>
      <c r="AN132" s="87"/>
      <c r="AO132" s="60"/>
      <c r="AP132" s="60"/>
      <c r="AQ132" s="61"/>
      <c r="AR132" s="60"/>
      <c r="AS132" s="60"/>
      <c r="AT132" s="60"/>
      <c r="AU132" s="61"/>
      <c r="AV132" s="60"/>
      <c r="AW132" s="60"/>
      <c r="AX132" s="60"/>
      <c r="AY132" s="61"/>
      <c r="AZ132" s="60"/>
      <c r="BA132" s="60"/>
      <c r="BB132" s="60"/>
      <c r="BC132" s="61"/>
      <c r="BD132" s="60"/>
      <c r="BE132" s="60"/>
      <c r="BF132" s="63"/>
      <c r="BG132" s="84"/>
      <c r="BH132" s="65"/>
      <c r="BI132" s="66"/>
      <c r="BJ132" s="66"/>
      <c r="BK132" s="87"/>
      <c r="BL132" s="60"/>
      <c r="BM132" s="60"/>
      <c r="BN132" s="61"/>
      <c r="BO132" s="60"/>
      <c r="BP132" s="60"/>
      <c r="BQ132" s="60"/>
      <c r="BR132" s="61"/>
      <c r="BS132" s="60"/>
      <c r="BT132" s="60"/>
      <c r="BU132" s="60"/>
      <c r="BV132" s="61"/>
      <c r="BW132" s="60"/>
      <c r="BX132" s="60"/>
      <c r="BY132" s="60"/>
      <c r="BZ132" s="61"/>
      <c r="CA132" s="60"/>
      <c r="CB132" s="60"/>
      <c r="CC132" s="60"/>
      <c r="CD132" s="61"/>
      <c r="CE132" s="60"/>
      <c r="CF132" s="60"/>
      <c r="CG132" s="60"/>
      <c r="CH132" s="61"/>
      <c r="CI132" s="60"/>
      <c r="CJ132" s="60"/>
      <c r="CK132" s="60"/>
      <c r="CL132" s="61"/>
      <c r="CM132" s="60"/>
      <c r="CN132" s="60"/>
      <c r="CO132" s="60"/>
      <c r="CP132" s="61"/>
      <c r="CQ132" s="60"/>
      <c r="CR132" s="60"/>
      <c r="CS132" s="63"/>
      <c r="CT132" s="74"/>
      <c r="CU132" s="65"/>
      <c r="CV132" s="66"/>
      <c r="CW132" s="75"/>
      <c r="CX132" s="29"/>
    </row>
    <row r="133" spans="2:102" ht="15.75" hidden="1" customHeight="1">
      <c r="B133" s="57"/>
      <c r="C133" s="57"/>
      <c r="D133" s="57"/>
      <c r="E133" s="144"/>
      <c r="F133" s="131"/>
      <c r="G133" s="57"/>
      <c r="H133" s="57"/>
      <c r="I133" s="57"/>
      <c r="J133" s="58"/>
      <c r="K133" s="147"/>
      <c r="L133" s="60"/>
      <c r="M133" s="60"/>
      <c r="N133" s="60"/>
      <c r="O133" s="61"/>
      <c r="P133" s="60"/>
      <c r="Q133" s="60"/>
      <c r="R133" s="60"/>
      <c r="S133" s="61"/>
      <c r="T133" s="60"/>
      <c r="U133" s="60"/>
      <c r="V133" s="60"/>
      <c r="W133" s="61"/>
      <c r="X133" s="60"/>
      <c r="Y133" s="60"/>
      <c r="Z133" s="60"/>
      <c r="AA133" s="61"/>
      <c r="AB133" s="60"/>
      <c r="AC133" s="60"/>
      <c r="AD133" s="60"/>
      <c r="AE133" s="61"/>
      <c r="AF133" s="60"/>
      <c r="AG133" s="60"/>
      <c r="AH133" s="63"/>
      <c r="AI133" s="64"/>
      <c r="AJ133" s="65"/>
      <c r="AK133" s="66"/>
      <c r="AL133" s="66"/>
      <c r="AM133" s="29"/>
      <c r="AN133" s="87"/>
      <c r="AO133" s="60"/>
      <c r="AP133" s="60"/>
      <c r="AQ133" s="61"/>
      <c r="AR133" s="60"/>
      <c r="AS133" s="60"/>
      <c r="AT133" s="60"/>
      <c r="AU133" s="61"/>
      <c r="AV133" s="60"/>
      <c r="AW133" s="60"/>
      <c r="AX133" s="60"/>
      <c r="AY133" s="61"/>
      <c r="AZ133" s="60"/>
      <c r="BA133" s="60"/>
      <c r="BB133" s="60"/>
      <c r="BC133" s="61"/>
      <c r="BD133" s="60"/>
      <c r="BE133" s="60"/>
      <c r="BF133" s="63"/>
      <c r="BG133" s="84"/>
      <c r="BH133" s="65"/>
      <c r="BI133" s="66"/>
      <c r="BJ133" s="66"/>
      <c r="BK133" s="87"/>
      <c r="BL133" s="60"/>
      <c r="BM133" s="60"/>
      <c r="BN133" s="61"/>
      <c r="BO133" s="60"/>
      <c r="BP133" s="60"/>
      <c r="BQ133" s="60"/>
      <c r="BR133" s="61"/>
      <c r="BS133" s="60"/>
      <c r="BT133" s="60"/>
      <c r="BU133" s="60"/>
      <c r="BV133" s="61"/>
      <c r="BW133" s="60"/>
      <c r="BX133" s="60"/>
      <c r="BY133" s="60"/>
      <c r="BZ133" s="61"/>
      <c r="CA133" s="60"/>
      <c r="CB133" s="60"/>
      <c r="CC133" s="60"/>
      <c r="CD133" s="61"/>
      <c r="CE133" s="60"/>
      <c r="CF133" s="60"/>
      <c r="CG133" s="60"/>
      <c r="CH133" s="61"/>
      <c r="CI133" s="60"/>
      <c r="CJ133" s="60"/>
      <c r="CK133" s="60"/>
      <c r="CL133" s="61"/>
      <c r="CM133" s="60"/>
      <c r="CN133" s="60"/>
      <c r="CO133" s="60"/>
      <c r="CP133" s="61"/>
      <c r="CQ133" s="60"/>
      <c r="CR133" s="60"/>
      <c r="CS133" s="63"/>
      <c r="CT133" s="74"/>
      <c r="CU133" s="65"/>
      <c r="CV133" s="66"/>
      <c r="CW133" s="75"/>
      <c r="CX133" s="29"/>
    </row>
    <row r="134" spans="2:102" ht="15.75" hidden="1" customHeight="1">
      <c r="B134" s="57"/>
      <c r="C134" s="57"/>
      <c r="D134" s="57"/>
      <c r="E134" s="144"/>
      <c r="F134" s="131"/>
      <c r="G134" s="57"/>
      <c r="H134" s="57"/>
      <c r="I134" s="57"/>
      <c r="J134" s="58"/>
      <c r="K134" s="147"/>
      <c r="L134" s="60"/>
      <c r="M134" s="60"/>
      <c r="N134" s="60"/>
      <c r="O134" s="61"/>
      <c r="P134" s="60"/>
      <c r="Q134" s="60"/>
      <c r="R134" s="60"/>
      <c r="S134" s="61"/>
      <c r="T134" s="60"/>
      <c r="U134" s="60"/>
      <c r="V134" s="60"/>
      <c r="W134" s="61"/>
      <c r="X134" s="60"/>
      <c r="Y134" s="60"/>
      <c r="Z134" s="60"/>
      <c r="AA134" s="61"/>
      <c r="AB134" s="60"/>
      <c r="AC134" s="60"/>
      <c r="AD134" s="60"/>
      <c r="AE134" s="61"/>
      <c r="AF134" s="60"/>
      <c r="AG134" s="60"/>
      <c r="AH134" s="63"/>
      <c r="AI134" s="64"/>
      <c r="AJ134" s="65"/>
      <c r="AK134" s="66"/>
      <c r="AL134" s="66"/>
      <c r="AM134" s="29"/>
      <c r="AN134" s="87"/>
      <c r="AO134" s="60"/>
      <c r="AP134" s="60"/>
      <c r="AQ134" s="61"/>
      <c r="AR134" s="60"/>
      <c r="AS134" s="60"/>
      <c r="AT134" s="60"/>
      <c r="AU134" s="61"/>
      <c r="AV134" s="60"/>
      <c r="AW134" s="60"/>
      <c r="AX134" s="60"/>
      <c r="AY134" s="61"/>
      <c r="AZ134" s="60"/>
      <c r="BA134" s="60"/>
      <c r="BB134" s="60"/>
      <c r="BC134" s="61"/>
      <c r="BD134" s="60"/>
      <c r="BE134" s="60"/>
      <c r="BF134" s="63"/>
      <c r="BG134" s="84"/>
      <c r="BH134" s="65"/>
      <c r="BI134" s="66"/>
      <c r="BJ134" s="66"/>
      <c r="BK134" s="87"/>
      <c r="BL134" s="60"/>
      <c r="BM134" s="60"/>
      <c r="BN134" s="61"/>
      <c r="BO134" s="60"/>
      <c r="BP134" s="60"/>
      <c r="BQ134" s="60"/>
      <c r="BR134" s="61"/>
      <c r="BS134" s="60"/>
      <c r="BT134" s="60"/>
      <c r="BU134" s="60"/>
      <c r="BV134" s="61"/>
      <c r="BW134" s="60"/>
      <c r="BX134" s="60"/>
      <c r="BY134" s="60"/>
      <c r="BZ134" s="61"/>
      <c r="CA134" s="60"/>
      <c r="CB134" s="60"/>
      <c r="CC134" s="60"/>
      <c r="CD134" s="61"/>
      <c r="CE134" s="60"/>
      <c r="CF134" s="60"/>
      <c r="CG134" s="60"/>
      <c r="CH134" s="61"/>
      <c r="CI134" s="60"/>
      <c r="CJ134" s="60"/>
      <c r="CK134" s="60"/>
      <c r="CL134" s="61"/>
      <c r="CM134" s="60"/>
      <c r="CN134" s="60"/>
      <c r="CO134" s="60"/>
      <c r="CP134" s="61"/>
      <c r="CQ134" s="60"/>
      <c r="CR134" s="60"/>
      <c r="CS134" s="63"/>
      <c r="CT134" s="74"/>
      <c r="CU134" s="65"/>
      <c r="CV134" s="66"/>
      <c r="CW134" s="75"/>
      <c r="CX134" s="29"/>
    </row>
    <row r="135" spans="2:102" ht="15.75" hidden="1" customHeight="1">
      <c r="B135" s="57"/>
      <c r="C135" s="57"/>
      <c r="D135" s="57"/>
      <c r="E135" s="144"/>
      <c r="F135" s="131"/>
      <c r="G135" s="57"/>
      <c r="H135" s="57"/>
      <c r="I135" s="57"/>
      <c r="J135" s="58"/>
      <c r="K135" s="147"/>
      <c r="L135" s="60"/>
      <c r="M135" s="60"/>
      <c r="N135" s="60"/>
      <c r="O135" s="61"/>
      <c r="P135" s="60"/>
      <c r="Q135" s="60"/>
      <c r="R135" s="60"/>
      <c r="S135" s="61"/>
      <c r="T135" s="60"/>
      <c r="U135" s="60"/>
      <c r="V135" s="60"/>
      <c r="W135" s="61"/>
      <c r="X135" s="60"/>
      <c r="Y135" s="60"/>
      <c r="Z135" s="60"/>
      <c r="AA135" s="61"/>
      <c r="AB135" s="60"/>
      <c r="AC135" s="60"/>
      <c r="AD135" s="60"/>
      <c r="AE135" s="61"/>
      <c r="AF135" s="60"/>
      <c r="AG135" s="60"/>
      <c r="AH135" s="63"/>
      <c r="AI135" s="64"/>
      <c r="AJ135" s="65"/>
      <c r="AK135" s="66"/>
      <c r="AL135" s="66"/>
      <c r="AM135" s="29"/>
      <c r="AN135" s="87"/>
      <c r="AO135" s="60"/>
      <c r="AP135" s="60"/>
      <c r="AQ135" s="61"/>
      <c r="AR135" s="60"/>
      <c r="AS135" s="60"/>
      <c r="AT135" s="60"/>
      <c r="AU135" s="61"/>
      <c r="AV135" s="60"/>
      <c r="AW135" s="60"/>
      <c r="AX135" s="60"/>
      <c r="AY135" s="61"/>
      <c r="AZ135" s="60"/>
      <c r="BA135" s="60"/>
      <c r="BB135" s="60"/>
      <c r="BC135" s="61"/>
      <c r="BD135" s="60"/>
      <c r="BE135" s="60"/>
      <c r="BF135" s="63"/>
      <c r="BG135" s="84"/>
      <c r="BH135" s="65"/>
      <c r="BI135" s="66"/>
      <c r="BJ135" s="66"/>
      <c r="BK135" s="87"/>
      <c r="BL135" s="60"/>
      <c r="BM135" s="60"/>
      <c r="BN135" s="61"/>
      <c r="BO135" s="60"/>
      <c r="BP135" s="60"/>
      <c r="BQ135" s="60"/>
      <c r="BR135" s="61"/>
      <c r="BS135" s="60"/>
      <c r="BT135" s="60"/>
      <c r="BU135" s="60"/>
      <c r="BV135" s="61"/>
      <c r="BW135" s="60"/>
      <c r="BX135" s="60"/>
      <c r="BY135" s="60"/>
      <c r="BZ135" s="61"/>
      <c r="CA135" s="60"/>
      <c r="CB135" s="60"/>
      <c r="CC135" s="60"/>
      <c r="CD135" s="61"/>
      <c r="CE135" s="60"/>
      <c r="CF135" s="60"/>
      <c r="CG135" s="60"/>
      <c r="CH135" s="61"/>
      <c r="CI135" s="60"/>
      <c r="CJ135" s="60"/>
      <c r="CK135" s="60"/>
      <c r="CL135" s="61"/>
      <c r="CM135" s="60"/>
      <c r="CN135" s="60"/>
      <c r="CO135" s="60"/>
      <c r="CP135" s="61"/>
      <c r="CQ135" s="60"/>
      <c r="CR135" s="60"/>
      <c r="CS135" s="63"/>
      <c r="CT135" s="74"/>
      <c r="CU135" s="65"/>
      <c r="CV135" s="66"/>
      <c r="CW135" s="75"/>
      <c r="CX135" s="29"/>
    </row>
    <row r="136" spans="2:102" ht="15.75" hidden="1" customHeight="1">
      <c r="B136" s="57"/>
      <c r="C136" s="57"/>
      <c r="D136" s="57"/>
      <c r="E136" s="144"/>
      <c r="F136" s="131"/>
      <c r="G136" s="57"/>
      <c r="H136" s="57"/>
      <c r="I136" s="57"/>
      <c r="J136" s="58"/>
      <c r="K136" s="147"/>
      <c r="L136" s="60"/>
      <c r="M136" s="60"/>
      <c r="N136" s="60"/>
      <c r="O136" s="61"/>
      <c r="P136" s="60"/>
      <c r="Q136" s="60"/>
      <c r="R136" s="60"/>
      <c r="S136" s="61"/>
      <c r="T136" s="60"/>
      <c r="U136" s="60"/>
      <c r="V136" s="60"/>
      <c r="W136" s="61"/>
      <c r="X136" s="60"/>
      <c r="Y136" s="60"/>
      <c r="Z136" s="60"/>
      <c r="AA136" s="61"/>
      <c r="AB136" s="60"/>
      <c r="AC136" s="60"/>
      <c r="AD136" s="60"/>
      <c r="AE136" s="61"/>
      <c r="AF136" s="60"/>
      <c r="AG136" s="60"/>
      <c r="AH136" s="63"/>
      <c r="AI136" s="64"/>
      <c r="AJ136" s="65"/>
      <c r="AK136" s="66"/>
      <c r="AL136" s="66"/>
      <c r="AM136" s="29"/>
      <c r="AN136" s="87"/>
      <c r="AO136" s="60"/>
      <c r="AP136" s="60"/>
      <c r="AQ136" s="61"/>
      <c r="AR136" s="60"/>
      <c r="AS136" s="60"/>
      <c r="AT136" s="60"/>
      <c r="AU136" s="61"/>
      <c r="AV136" s="60"/>
      <c r="AW136" s="60"/>
      <c r="AX136" s="60"/>
      <c r="AY136" s="61"/>
      <c r="AZ136" s="60"/>
      <c r="BA136" s="60"/>
      <c r="BB136" s="60"/>
      <c r="BC136" s="61"/>
      <c r="BD136" s="60"/>
      <c r="BE136" s="60"/>
      <c r="BF136" s="63"/>
      <c r="BG136" s="84"/>
      <c r="BH136" s="65"/>
      <c r="BI136" s="66"/>
      <c r="BJ136" s="66"/>
      <c r="BK136" s="87"/>
      <c r="BL136" s="60"/>
      <c r="BM136" s="60"/>
      <c r="BN136" s="61"/>
      <c r="BO136" s="60"/>
      <c r="BP136" s="60"/>
      <c r="BQ136" s="60"/>
      <c r="BR136" s="61"/>
      <c r="BS136" s="60"/>
      <c r="BT136" s="60"/>
      <c r="BU136" s="60"/>
      <c r="BV136" s="61"/>
      <c r="BW136" s="60"/>
      <c r="BX136" s="60"/>
      <c r="BY136" s="60"/>
      <c r="BZ136" s="61"/>
      <c r="CA136" s="60"/>
      <c r="CB136" s="60"/>
      <c r="CC136" s="60"/>
      <c r="CD136" s="61"/>
      <c r="CE136" s="60"/>
      <c r="CF136" s="60"/>
      <c r="CG136" s="60"/>
      <c r="CH136" s="61"/>
      <c r="CI136" s="60"/>
      <c r="CJ136" s="60"/>
      <c r="CK136" s="60"/>
      <c r="CL136" s="61"/>
      <c r="CM136" s="60"/>
      <c r="CN136" s="60"/>
      <c r="CO136" s="60"/>
      <c r="CP136" s="61"/>
      <c r="CQ136" s="60"/>
      <c r="CR136" s="60"/>
      <c r="CS136" s="63"/>
      <c r="CT136" s="74"/>
      <c r="CU136" s="65"/>
      <c r="CV136" s="66"/>
      <c r="CW136" s="75"/>
      <c r="CX136" s="29"/>
    </row>
    <row r="137" spans="2:102" ht="15.75" hidden="1" customHeight="1">
      <c r="B137" s="57"/>
      <c r="C137" s="57"/>
      <c r="D137" s="57"/>
      <c r="E137" s="144"/>
      <c r="F137" s="131"/>
      <c r="G137" s="57"/>
      <c r="H137" s="57"/>
      <c r="I137" s="57"/>
      <c r="J137" s="58"/>
      <c r="K137" s="147"/>
      <c r="L137" s="60"/>
      <c r="M137" s="60"/>
      <c r="N137" s="60"/>
      <c r="O137" s="61"/>
      <c r="P137" s="60"/>
      <c r="Q137" s="60"/>
      <c r="R137" s="60"/>
      <c r="S137" s="61"/>
      <c r="T137" s="60"/>
      <c r="U137" s="60"/>
      <c r="V137" s="60"/>
      <c r="W137" s="61"/>
      <c r="X137" s="60"/>
      <c r="Y137" s="60"/>
      <c r="Z137" s="60"/>
      <c r="AA137" s="61"/>
      <c r="AB137" s="60"/>
      <c r="AC137" s="60"/>
      <c r="AD137" s="60"/>
      <c r="AE137" s="61"/>
      <c r="AF137" s="60"/>
      <c r="AG137" s="60"/>
      <c r="AH137" s="63"/>
      <c r="AI137" s="64"/>
      <c r="AJ137" s="65"/>
      <c r="AK137" s="66"/>
      <c r="AL137" s="66"/>
      <c r="AM137" s="29"/>
      <c r="AN137" s="87"/>
      <c r="AO137" s="60"/>
      <c r="AP137" s="60"/>
      <c r="AQ137" s="61"/>
      <c r="AR137" s="60"/>
      <c r="AS137" s="60"/>
      <c r="AT137" s="60"/>
      <c r="AU137" s="61"/>
      <c r="AV137" s="60"/>
      <c r="AW137" s="60"/>
      <c r="AX137" s="60"/>
      <c r="AY137" s="61"/>
      <c r="AZ137" s="60"/>
      <c r="BA137" s="60"/>
      <c r="BB137" s="60"/>
      <c r="BC137" s="61"/>
      <c r="BD137" s="60"/>
      <c r="BE137" s="60"/>
      <c r="BF137" s="63"/>
      <c r="BG137" s="84"/>
      <c r="BH137" s="65"/>
      <c r="BI137" s="66"/>
      <c r="BJ137" s="66"/>
      <c r="BK137" s="87"/>
      <c r="BL137" s="60"/>
      <c r="BM137" s="60"/>
      <c r="BN137" s="61"/>
      <c r="BO137" s="60"/>
      <c r="BP137" s="60"/>
      <c r="BQ137" s="60"/>
      <c r="BR137" s="61"/>
      <c r="BS137" s="60"/>
      <c r="BT137" s="60"/>
      <c r="BU137" s="60"/>
      <c r="BV137" s="61"/>
      <c r="BW137" s="60"/>
      <c r="BX137" s="60"/>
      <c r="BY137" s="60"/>
      <c r="BZ137" s="61"/>
      <c r="CA137" s="60"/>
      <c r="CB137" s="60"/>
      <c r="CC137" s="60"/>
      <c r="CD137" s="61"/>
      <c r="CE137" s="60"/>
      <c r="CF137" s="60"/>
      <c r="CG137" s="60"/>
      <c r="CH137" s="61"/>
      <c r="CI137" s="60"/>
      <c r="CJ137" s="60"/>
      <c r="CK137" s="60"/>
      <c r="CL137" s="61"/>
      <c r="CM137" s="60"/>
      <c r="CN137" s="60"/>
      <c r="CO137" s="60"/>
      <c r="CP137" s="61"/>
      <c r="CQ137" s="60"/>
      <c r="CR137" s="60"/>
      <c r="CS137" s="63"/>
      <c r="CT137" s="74"/>
      <c r="CU137" s="65"/>
      <c r="CV137" s="66"/>
      <c r="CW137" s="75"/>
      <c r="CX137" s="29"/>
    </row>
    <row r="138" spans="2:102" ht="15.75" hidden="1" customHeight="1">
      <c r="B138" s="57"/>
      <c r="C138" s="57"/>
      <c r="D138" s="57"/>
      <c r="E138" s="144"/>
      <c r="F138" s="131"/>
      <c r="G138" s="57"/>
      <c r="H138" s="57"/>
      <c r="I138" s="57"/>
      <c r="J138" s="58"/>
      <c r="K138" s="147"/>
      <c r="L138" s="60"/>
      <c r="M138" s="60"/>
      <c r="N138" s="60"/>
      <c r="O138" s="61"/>
      <c r="P138" s="60"/>
      <c r="Q138" s="60"/>
      <c r="R138" s="60"/>
      <c r="S138" s="61"/>
      <c r="T138" s="60"/>
      <c r="U138" s="60"/>
      <c r="V138" s="60"/>
      <c r="W138" s="61"/>
      <c r="X138" s="60"/>
      <c r="Y138" s="60"/>
      <c r="Z138" s="60"/>
      <c r="AA138" s="61"/>
      <c r="AB138" s="60"/>
      <c r="AC138" s="60"/>
      <c r="AD138" s="60"/>
      <c r="AE138" s="61"/>
      <c r="AF138" s="60"/>
      <c r="AG138" s="60"/>
      <c r="AH138" s="63"/>
      <c r="AI138" s="64"/>
      <c r="AJ138" s="65"/>
      <c r="AK138" s="66"/>
      <c r="AL138" s="66"/>
      <c r="AM138" s="29"/>
      <c r="AN138" s="87"/>
      <c r="AO138" s="60"/>
      <c r="AP138" s="60"/>
      <c r="AQ138" s="61"/>
      <c r="AR138" s="60"/>
      <c r="AS138" s="60"/>
      <c r="AT138" s="60"/>
      <c r="AU138" s="61"/>
      <c r="AV138" s="60"/>
      <c r="AW138" s="60"/>
      <c r="AX138" s="60"/>
      <c r="AY138" s="61"/>
      <c r="AZ138" s="60"/>
      <c r="BA138" s="60"/>
      <c r="BB138" s="60"/>
      <c r="BC138" s="61"/>
      <c r="BD138" s="60"/>
      <c r="BE138" s="60"/>
      <c r="BF138" s="63"/>
      <c r="BG138" s="84"/>
      <c r="BH138" s="65"/>
      <c r="BI138" s="66"/>
      <c r="BJ138" s="66"/>
      <c r="BK138" s="87"/>
      <c r="BL138" s="60"/>
      <c r="BM138" s="60"/>
      <c r="BN138" s="61"/>
      <c r="BO138" s="60"/>
      <c r="BP138" s="60"/>
      <c r="BQ138" s="60"/>
      <c r="BR138" s="61"/>
      <c r="BS138" s="60"/>
      <c r="BT138" s="60"/>
      <c r="BU138" s="60"/>
      <c r="BV138" s="61"/>
      <c r="BW138" s="60"/>
      <c r="BX138" s="60"/>
      <c r="BY138" s="60"/>
      <c r="BZ138" s="61"/>
      <c r="CA138" s="60"/>
      <c r="CB138" s="60"/>
      <c r="CC138" s="60"/>
      <c r="CD138" s="61"/>
      <c r="CE138" s="60"/>
      <c r="CF138" s="60"/>
      <c r="CG138" s="60"/>
      <c r="CH138" s="61"/>
      <c r="CI138" s="60"/>
      <c r="CJ138" s="60"/>
      <c r="CK138" s="60"/>
      <c r="CL138" s="61"/>
      <c r="CM138" s="60"/>
      <c r="CN138" s="60"/>
      <c r="CO138" s="60"/>
      <c r="CP138" s="61"/>
      <c r="CQ138" s="60"/>
      <c r="CR138" s="60"/>
      <c r="CS138" s="63"/>
      <c r="CT138" s="74"/>
      <c r="CU138" s="65"/>
      <c r="CV138" s="66"/>
      <c r="CW138" s="75"/>
      <c r="CX138" s="29"/>
    </row>
    <row r="139" spans="2:102" ht="15.75" hidden="1" customHeight="1">
      <c r="B139" s="57"/>
      <c r="C139" s="57"/>
      <c r="D139" s="57"/>
      <c r="E139" s="144"/>
      <c r="F139" s="131"/>
      <c r="G139" s="57"/>
      <c r="H139" s="57"/>
      <c r="I139" s="57"/>
      <c r="J139" s="58"/>
      <c r="K139" s="147"/>
      <c r="L139" s="60"/>
      <c r="M139" s="60"/>
      <c r="N139" s="60"/>
      <c r="O139" s="61"/>
      <c r="P139" s="60"/>
      <c r="Q139" s="60"/>
      <c r="R139" s="60"/>
      <c r="S139" s="61"/>
      <c r="T139" s="60"/>
      <c r="U139" s="60"/>
      <c r="V139" s="60"/>
      <c r="W139" s="61"/>
      <c r="X139" s="60"/>
      <c r="Y139" s="60"/>
      <c r="Z139" s="60"/>
      <c r="AA139" s="61"/>
      <c r="AB139" s="60"/>
      <c r="AC139" s="60"/>
      <c r="AD139" s="60"/>
      <c r="AE139" s="61"/>
      <c r="AF139" s="60"/>
      <c r="AG139" s="60"/>
      <c r="AH139" s="63"/>
      <c r="AI139" s="64"/>
      <c r="AJ139" s="65"/>
      <c r="AK139" s="66"/>
      <c r="AL139" s="66"/>
      <c r="AM139" s="29"/>
      <c r="AN139" s="87"/>
      <c r="AO139" s="60"/>
      <c r="AP139" s="60"/>
      <c r="AQ139" s="61"/>
      <c r="AR139" s="60"/>
      <c r="AS139" s="60"/>
      <c r="AT139" s="60"/>
      <c r="AU139" s="61"/>
      <c r="AV139" s="60"/>
      <c r="AW139" s="60"/>
      <c r="AX139" s="60"/>
      <c r="AY139" s="61"/>
      <c r="AZ139" s="60"/>
      <c r="BA139" s="60"/>
      <c r="BB139" s="60"/>
      <c r="BC139" s="61"/>
      <c r="BD139" s="60"/>
      <c r="BE139" s="60"/>
      <c r="BF139" s="63"/>
      <c r="BG139" s="84"/>
      <c r="BH139" s="65"/>
      <c r="BI139" s="66"/>
      <c r="BJ139" s="66"/>
      <c r="BK139" s="87"/>
      <c r="BL139" s="60"/>
      <c r="BM139" s="60"/>
      <c r="BN139" s="61"/>
      <c r="BO139" s="60"/>
      <c r="BP139" s="60"/>
      <c r="BQ139" s="60"/>
      <c r="BR139" s="61"/>
      <c r="BS139" s="60"/>
      <c r="BT139" s="60"/>
      <c r="BU139" s="60"/>
      <c r="BV139" s="61"/>
      <c r="BW139" s="60"/>
      <c r="BX139" s="60"/>
      <c r="BY139" s="60"/>
      <c r="BZ139" s="61"/>
      <c r="CA139" s="60"/>
      <c r="CB139" s="60"/>
      <c r="CC139" s="60"/>
      <c r="CD139" s="61"/>
      <c r="CE139" s="60"/>
      <c r="CF139" s="60"/>
      <c r="CG139" s="60"/>
      <c r="CH139" s="61"/>
      <c r="CI139" s="60"/>
      <c r="CJ139" s="60"/>
      <c r="CK139" s="60"/>
      <c r="CL139" s="61"/>
      <c r="CM139" s="60"/>
      <c r="CN139" s="60"/>
      <c r="CO139" s="60"/>
      <c r="CP139" s="61"/>
      <c r="CQ139" s="60"/>
      <c r="CR139" s="60"/>
      <c r="CS139" s="63"/>
      <c r="CT139" s="74"/>
      <c r="CU139" s="65"/>
      <c r="CV139" s="66"/>
      <c r="CW139" s="75"/>
      <c r="CX139" s="29"/>
    </row>
    <row r="140" spans="2:102" ht="15.75" hidden="1" customHeight="1">
      <c r="B140" s="57"/>
      <c r="C140" s="57"/>
      <c r="D140" s="57"/>
      <c r="E140" s="144"/>
      <c r="F140" s="131"/>
      <c r="G140" s="57"/>
      <c r="H140" s="57"/>
      <c r="I140" s="57"/>
      <c r="J140" s="58"/>
      <c r="K140" s="147"/>
      <c r="L140" s="60"/>
      <c r="M140" s="60"/>
      <c r="N140" s="60"/>
      <c r="O140" s="61"/>
      <c r="P140" s="60"/>
      <c r="Q140" s="60"/>
      <c r="R140" s="60"/>
      <c r="S140" s="61"/>
      <c r="T140" s="60"/>
      <c r="U140" s="60"/>
      <c r="V140" s="60"/>
      <c r="W140" s="61"/>
      <c r="X140" s="60"/>
      <c r="Y140" s="60"/>
      <c r="Z140" s="60"/>
      <c r="AA140" s="61"/>
      <c r="AB140" s="60"/>
      <c r="AC140" s="60"/>
      <c r="AD140" s="60"/>
      <c r="AE140" s="61"/>
      <c r="AF140" s="60"/>
      <c r="AG140" s="60"/>
      <c r="AH140" s="63"/>
      <c r="AI140" s="64"/>
      <c r="AJ140" s="65"/>
      <c r="AK140" s="66"/>
      <c r="AL140" s="66"/>
      <c r="AM140" s="29"/>
      <c r="AN140" s="87"/>
      <c r="AO140" s="60"/>
      <c r="AP140" s="60"/>
      <c r="AQ140" s="61"/>
      <c r="AR140" s="60"/>
      <c r="AS140" s="60"/>
      <c r="AT140" s="60"/>
      <c r="AU140" s="61"/>
      <c r="AV140" s="60"/>
      <c r="AW140" s="60"/>
      <c r="AX140" s="60"/>
      <c r="AY140" s="61"/>
      <c r="AZ140" s="60"/>
      <c r="BA140" s="60"/>
      <c r="BB140" s="60"/>
      <c r="BC140" s="61"/>
      <c r="BD140" s="60"/>
      <c r="BE140" s="60"/>
      <c r="BF140" s="63"/>
      <c r="BG140" s="84"/>
      <c r="BH140" s="65"/>
      <c r="BI140" s="66"/>
      <c r="BJ140" s="66"/>
      <c r="BK140" s="87"/>
      <c r="BL140" s="60"/>
      <c r="BM140" s="60"/>
      <c r="BN140" s="61"/>
      <c r="BO140" s="60"/>
      <c r="BP140" s="60"/>
      <c r="BQ140" s="60"/>
      <c r="BR140" s="61"/>
      <c r="BS140" s="60"/>
      <c r="BT140" s="60"/>
      <c r="BU140" s="60"/>
      <c r="BV140" s="61"/>
      <c r="BW140" s="60"/>
      <c r="BX140" s="60"/>
      <c r="BY140" s="60"/>
      <c r="BZ140" s="61"/>
      <c r="CA140" s="60"/>
      <c r="CB140" s="60"/>
      <c r="CC140" s="60"/>
      <c r="CD140" s="61"/>
      <c r="CE140" s="60"/>
      <c r="CF140" s="60"/>
      <c r="CG140" s="60"/>
      <c r="CH140" s="61"/>
      <c r="CI140" s="60"/>
      <c r="CJ140" s="60"/>
      <c r="CK140" s="60"/>
      <c r="CL140" s="61"/>
      <c r="CM140" s="60"/>
      <c r="CN140" s="60"/>
      <c r="CO140" s="60"/>
      <c r="CP140" s="61"/>
      <c r="CQ140" s="60"/>
      <c r="CR140" s="60"/>
      <c r="CS140" s="63"/>
      <c r="CT140" s="74"/>
      <c r="CU140" s="65"/>
      <c r="CV140" s="66"/>
      <c r="CW140" s="75"/>
      <c r="CX140" s="29"/>
    </row>
    <row r="141" spans="2:102" ht="15.75" hidden="1" customHeight="1">
      <c r="B141" s="57"/>
      <c r="C141" s="57"/>
      <c r="D141" s="57"/>
      <c r="E141" s="144"/>
      <c r="F141" s="131"/>
      <c r="G141" s="57"/>
      <c r="H141" s="57"/>
      <c r="I141" s="57"/>
      <c r="J141" s="58"/>
      <c r="K141" s="147"/>
      <c r="L141" s="60"/>
      <c r="M141" s="60"/>
      <c r="N141" s="60"/>
      <c r="O141" s="61"/>
      <c r="P141" s="60"/>
      <c r="Q141" s="60"/>
      <c r="R141" s="60"/>
      <c r="S141" s="61"/>
      <c r="T141" s="60"/>
      <c r="U141" s="60"/>
      <c r="V141" s="60"/>
      <c r="W141" s="61"/>
      <c r="X141" s="60"/>
      <c r="Y141" s="60"/>
      <c r="Z141" s="60"/>
      <c r="AA141" s="61"/>
      <c r="AB141" s="60"/>
      <c r="AC141" s="60"/>
      <c r="AD141" s="60"/>
      <c r="AE141" s="61"/>
      <c r="AF141" s="60"/>
      <c r="AG141" s="60"/>
      <c r="AH141" s="63"/>
      <c r="AI141" s="64"/>
      <c r="AJ141" s="65"/>
      <c r="AK141" s="66"/>
      <c r="AL141" s="66"/>
      <c r="AM141" s="29"/>
      <c r="AN141" s="87"/>
      <c r="AO141" s="60"/>
      <c r="AP141" s="60"/>
      <c r="AQ141" s="61"/>
      <c r="AR141" s="60"/>
      <c r="AS141" s="60"/>
      <c r="AT141" s="60"/>
      <c r="AU141" s="61"/>
      <c r="AV141" s="60"/>
      <c r="AW141" s="60"/>
      <c r="AX141" s="60"/>
      <c r="AY141" s="61"/>
      <c r="AZ141" s="60"/>
      <c r="BA141" s="60"/>
      <c r="BB141" s="60"/>
      <c r="BC141" s="61"/>
      <c r="BD141" s="60"/>
      <c r="BE141" s="60"/>
      <c r="BF141" s="63"/>
      <c r="BG141" s="84"/>
      <c r="BH141" s="65"/>
      <c r="BI141" s="66"/>
      <c r="BJ141" s="66"/>
      <c r="BK141" s="87"/>
      <c r="BL141" s="60"/>
      <c r="BM141" s="60"/>
      <c r="BN141" s="61"/>
      <c r="BO141" s="60"/>
      <c r="BP141" s="60"/>
      <c r="BQ141" s="60"/>
      <c r="BR141" s="61"/>
      <c r="BS141" s="60"/>
      <c r="BT141" s="60"/>
      <c r="BU141" s="60"/>
      <c r="BV141" s="61"/>
      <c r="BW141" s="60"/>
      <c r="BX141" s="60"/>
      <c r="BY141" s="60"/>
      <c r="BZ141" s="61"/>
      <c r="CA141" s="60"/>
      <c r="CB141" s="60"/>
      <c r="CC141" s="60"/>
      <c r="CD141" s="61"/>
      <c r="CE141" s="60"/>
      <c r="CF141" s="60"/>
      <c r="CG141" s="60"/>
      <c r="CH141" s="61"/>
      <c r="CI141" s="60"/>
      <c r="CJ141" s="60"/>
      <c r="CK141" s="60"/>
      <c r="CL141" s="61"/>
      <c r="CM141" s="60"/>
      <c r="CN141" s="60"/>
      <c r="CO141" s="60"/>
      <c r="CP141" s="61"/>
      <c r="CQ141" s="60"/>
      <c r="CR141" s="60"/>
      <c r="CS141" s="63"/>
      <c r="CT141" s="74"/>
      <c r="CU141" s="65"/>
      <c r="CV141" s="66"/>
      <c r="CW141" s="75"/>
      <c r="CX141" s="29"/>
    </row>
    <row r="142" spans="2:102" ht="15.75" hidden="1" customHeight="1">
      <c r="B142" s="57"/>
      <c r="C142" s="57"/>
      <c r="D142" s="57"/>
      <c r="E142" s="144"/>
      <c r="F142" s="131"/>
      <c r="G142" s="57"/>
      <c r="H142" s="57"/>
      <c r="I142" s="57"/>
      <c r="J142" s="58"/>
      <c r="K142" s="147"/>
      <c r="L142" s="60"/>
      <c r="M142" s="60"/>
      <c r="N142" s="60"/>
      <c r="O142" s="61"/>
      <c r="P142" s="60"/>
      <c r="Q142" s="60"/>
      <c r="R142" s="60"/>
      <c r="S142" s="61"/>
      <c r="T142" s="60"/>
      <c r="U142" s="60"/>
      <c r="V142" s="60"/>
      <c r="W142" s="61"/>
      <c r="X142" s="60"/>
      <c r="Y142" s="60"/>
      <c r="Z142" s="60"/>
      <c r="AA142" s="61"/>
      <c r="AB142" s="60"/>
      <c r="AC142" s="60"/>
      <c r="AD142" s="60"/>
      <c r="AE142" s="61"/>
      <c r="AF142" s="60"/>
      <c r="AG142" s="60"/>
      <c r="AH142" s="63"/>
      <c r="AI142" s="64"/>
      <c r="AJ142" s="65"/>
      <c r="AK142" s="66"/>
      <c r="AL142" s="66"/>
      <c r="AM142" s="29"/>
      <c r="AN142" s="87"/>
      <c r="AO142" s="60"/>
      <c r="AP142" s="60"/>
      <c r="AQ142" s="61"/>
      <c r="AR142" s="60"/>
      <c r="AS142" s="60"/>
      <c r="AT142" s="60"/>
      <c r="AU142" s="61"/>
      <c r="AV142" s="60"/>
      <c r="AW142" s="60"/>
      <c r="AX142" s="60"/>
      <c r="AY142" s="61"/>
      <c r="AZ142" s="60"/>
      <c r="BA142" s="60"/>
      <c r="BB142" s="60"/>
      <c r="BC142" s="61"/>
      <c r="BD142" s="60"/>
      <c r="BE142" s="60"/>
      <c r="BF142" s="63"/>
      <c r="BG142" s="84"/>
      <c r="BH142" s="65"/>
      <c r="BI142" s="66"/>
      <c r="BJ142" s="66"/>
      <c r="BK142" s="87"/>
      <c r="BL142" s="60"/>
      <c r="BM142" s="60"/>
      <c r="BN142" s="61"/>
      <c r="BO142" s="60"/>
      <c r="BP142" s="60"/>
      <c r="BQ142" s="60"/>
      <c r="BR142" s="61"/>
      <c r="BS142" s="60"/>
      <c r="BT142" s="60"/>
      <c r="BU142" s="60"/>
      <c r="BV142" s="61"/>
      <c r="BW142" s="60"/>
      <c r="BX142" s="60"/>
      <c r="BY142" s="60"/>
      <c r="BZ142" s="61"/>
      <c r="CA142" s="60"/>
      <c r="CB142" s="60"/>
      <c r="CC142" s="60"/>
      <c r="CD142" s="61"/>
      <c r="CE142" s="60"/>
      <c r="CF142" s="60"/>
      <c r="CG142" s="60"/>
      <c r="CH142" s="61"/>
      <c r="CI142" s="60"/>
      <c r="CJ142" s="60"/>
      <c r="CK142" s="60"/>
      <c r="CL142" s="61"/>
      <c r="CM142" s="60"/>
      <c r="CN142" s="60"/>
      <c r="CO142" s="60"/>
      <c r="CP142" s="61"/>
      <c r="CQ142" s="60"/>
      <c r="CR142" s="60"/>
      <c r="CS142" s="63"/>
      <c r="CT142" s="74"/>
      <c r="CU142" s="65"/>
      <c r="CV142" s="66"/>
      <c r="CW142" s="75"/>
      <c r="CX142" s="29"/>
    </row>
    <row r="143" spans="2:102" ht="15.75" hidden="1" customHeight="1">
      <c r="B143" s="57"/>
      <c r="C143" s="57"/>
      <c r="D143" s="57"/>
      <c r="E143" s="144"/>
      <c r="F143" s="131"/>
      <c r="G143" s="57"/>
      <c r="H143" s="57"/>
      <c r="I143" s="57"/>
      <c r="J143" s="58"/>
      <c r="K143" s="147"/>
      <c r="L143" s="60"/>
      <c r="M143" s="60"/>
      <c r="N143" s="60"/>
      <c r="O143" s="61"/>
      <c r="P143" s="60"/>
      <c r="Q143" s="60"/>
      <c r="R143" s="60"/>
      <c r="S143" s="61"/>
      <c r="T143" s="60"/>
      <c r="U143" s="60"/>
      <c r="V143" s="60"/>
      <c r="W143" s="61"/>
      <c r="X143" s="60"/>
      <c r="Y143" s="60"/>
      <c r="Z143" s="60"/>
      <c r="AA143" s="61"/>
      <c r="AB143" s="60"/>
      <c r="AC143" s="60"/>
      <c r="AD143" s="60"/>
      <c r="AE143" s="61"/>
      <c r="AF143" s="60"/>
      <c r="AG143" s="60"/>
      <c r="AH143" s="63"/>
      <c r="AI143" s="64"/>
      <c r="AJ143" s="65"/>
      <c r="AK143" s="66"/>
      <c r="AL143" s="66"/>
      <c r="AM143" s="29"/>
      <c r="AN143" s="87"/>
      <c r="AO143" s="60"/>
      <c r="AP143" s="60"/>
      <c r="AQ143" s="61"/>
      <c r="AR143" s="60"/>
      <c r="AS143" s="60"/>
      <c r="AT143" s="60"/>
      <c r="AU143" s="61"/>
      <c r="AV143" s="60"/>
      <c r="AW143" s="60"/>
      <c r="AX143" s="60"/>
      <c r="AY143" s="61"/>
      <c r="AZ143" s="60"/>
      <c r="BA143" s="60"/>
      <c r="BB143" s="60"/>
      <c r="BC143" s="61"/>
      <c r="BD143" s="60"/>
      <c r="BE143" s="60"/>
      <c r="BF143" s="63"/>
      <c r="BG143" s="84"/>
      <c r="BH143" s="65"/>
      <c r="BI143" s="66"/>
      <c r="BJ143" s="66"/>
      <c r="BK143" s="87"/>
      <c r="BL143" s="60"/>
      <c r="BM143" s="60"/>
      <c r="BN143" s="61"/>
      <c r="BO143" s="60"/>
      <c r="BP143" s="60"/>
      <c r="BQ143" s="60"/>
      <c r="BR143" s="61"/>
      <c r="BS143" s="60"/>
      <c r="BT143" s="60"/>
      <c r="BU143" s="60"/>
      <c r="BV143" s="61"/>
      <c r="BW143" s="60"/>
      <c r="BX143" s="60"/>
      <c r="BY143" s="60"/>
      <c r="BZ143" s="61"/>
      <c r="CA143" s="60"/>
      <c r="CB143" s="60"/>
      <c r="CC143" s="60"/>
      <c r="CD143" s="61"/>
      <c r="CE143" s="60"/>
      <c r="CF143" s="60"/>
      <c r="CG143" s="60"/>
      <c r="CH143" s="61"/>
      <c r="CI143" s="60"/>
      <c r="CJ143" s="60"/>
      <c r="CK143" s="60"/>
      <c r="CL143" s="61"/>
      <c r="CM143" s="60"/>
      <c r="CN143" s="60"/>
      <c r="CO143" s="60"/>
      <c r="CP143" s="61"/>
      <c r="CQ143" s="60"/>
      <c r="CR143" s="60"/>
      <c r="CS143" s="63"/>
      <c r="CT143" s="74"/>
      <c r="CU143" s="65"/>
      <c r="CV143" s="66"/>
      <c r="CW143" s="75"/>
      <c r="CX143" s="29"/>
    </row>
    <row r="144" spans="2:102" ht="15.75" hidden="1" customHeight="1">
      <c r="B144" s="57"/>
      <c r="C144" s="57"/>
      <c r="D144" s="57"/>
      <c r="E144" s="144"/>
      <c r="F144" s="131"/>
      <c r="G144" s="57"/>
      <c r="H144" s="57"/>
      <c r="I144" s="57"/>
      <c r="J144" s="58"/>
      <c r="K144" s="147"/>
      <c r="L144" s="60"/>
      <c r="M144" s="60"/>
      <c r="N144" s="60"/>
      <c r="O144" s="61"/>
      <c r="P144" s="60"/>
      <c r="Q144" s="60"/>
      <c r="R144" s="60"/>
      <c r="S144" s="61"/>
      <c r="T144" s="60"/>
      <c r="U144" s="60"/>
      <c r="V144" s="60"/>
      <c r="W144" s="61"/>
      <c r="X144" s="60"/>
      <c r="Y144" s="60"/>
      <c r="Z144" s="60"/>
      <c r="AA144" s="61"/>
      <c r="AB144" s="60"/>
      <c r="AC144" s="60"/>
      <c r="AD144" s="60"/>
      <c r="AE144" s="61"/>
      <c r="AF144" s="60"/>
      <c r="AG144" s="60"/>
      <c r="AH144" s="63"/>
      <c r="AI144" s="64"/>
      <c r="AJ144" s="65"/>
      <c r="AK144" s="66"/>
      <c r="AL144" s="66"/>
      <c r="AM144" s="29"/>
      <c r="AN144" s="87"/>
      <c r="AO144" s="60"/>
      <c r="AP144" s="60"/>
      <c r="AQ144" s="61"/>
      <c r="AR144" s="60"/>
      <c r="AS144" s="60"/>
      <c r="AT144" s="60"/>
      <c r="AU144" s="61"/>
      <c r="AV144" s="60"/>
      <c r="AW144" s="60"/>
      <c r="AX144" s="60"/>
      <c r="AY144" s="61"/>
      <c r="AZ144" s="60"/>
      <c r="BA144" s="60"/>
      <c r="BB144" s="60"/>
      <c r="BC144" s="61"/>
      <c r="BD144" s="60"/>
      <c r="BE144" s="60"/>
      <c r="BF144" s="63"/>
      <c r="BG144" s="84"/>
      <c r="BH144" s="65"/>
      <c r="BI144" s="66"/>
      <c r="BJ144" s="66"/>
      <c r="BK144" s="87"/>
      <c r="BL144" s="60"/>
      <c r="BM144" s="60"/>
      <c r="BN144" s="61"/>
      <c r="BO144" s="60"/>
      <c r="BP144" s="60"/>
      <c r="BQ144" s="60"/>
      <c r="BR144" s="61"/>
      <c r="BS144" s="60"/>
      <c r="BT144" s="60"/>
      <c r="BU144" s="60"/>
      <c r="BV144" s="61"/>
      <c r="BW144" s="60"/>
      <c r="BX144" s="60"/>
      <c r="BY144" s="60"/>
      <c r="BZ144" s="61"/>
      <c r="CA144" s="60"/>
      <c r="CB144" s="60"/>
      <c r="CC144" s="60"/>
      <c r="CD144" s="61"/>
      <c r="CE144" s="60"/>
      <c r="CF144" s="60"/>
      <c r="CG144" s="60"/>
      <c r="CH144" s="61"/>
      <c r="CI144" s="60"/>
      <c r="CJ144" s="60"/>
      <c r="CK144" s="60"/>
      <c r="CL144" s="61"/>
      <c r="CM144" s="60"/>
      <c r="CN144" s="60"/>
      <c r="CO144" s="60"/>
      <c r="CP144" s="61"/>
      <c r="CQ144" s="60"/>
      <c r="CR144" s="60"/>
      <c r="CS144" s="63"/>
      <c r="CT144" s="74"/>
      <c r="CU144" s="65"/>
      <c r="CV144" s="66"/>
      <c r="CW144" s="75"/>
      <c r="CX144" s="29"/>
    </row>
    <row r="145" spans="2:102" ht="15.75" customHeight="1">
      <c r="B145" s="150"/>
      <c r="C145" s="57"/>
      <c r="D145" s="150"/>
      <c r="E145" s="150"/>
      <c r="F145" s="150"/>
      <c r="G145" s="150"/>
      <c r="H145" s="150"/>
      <c r="I145" s="150"/>
      <c r="J145" s="151"/>
      <c r="K145" s="152">
        <f>SUM(K9:K97)</f>
        <v>13280</v>
      </c>
      <c r="L145" s="152">
        <f t="shared" ref="L145:CW145" si="301">SUM(L10:L60)</f>
        <v>61</v>
      </c>
      <c r="M145" s="152">
        <f t="shared" si="301"/>
        <v>56</v>
      </c>
      <c r="N145" s="152">
        <f t="shared" si="301"/>
        <v>0</v>
      </c>
      <c r="O145" s="152">
        <f t="shared" si="301"/>
        <v>117</v>
      </c>
      <c r="P145" s="152">
        <f t="shared" si="301"/>
        <v>1014</v>
      </c>
      <c r="Q145" s="152">
        <f t="shared" si="301"/>
        <v>1212</v>
      </c>
      <c r="R145" s="152">
        <f t="shared" si="301"/>
        <v>0</v>
      </c>
      <c r="S145" s="152">
        <f t="shared" si="301"/>
        <v>2226</v>
      </c>
      <c r="T145" s="152">
        <f t="shared" si="301"/>
        <v>1551</v>
      </c>
      <c r="U145" s="152">
        <f t="shared" si="301"/>
        <v>2640</v>
      </c>
      <c r="V145" s="152">
        <f t="shared" si="301"/>
        <v>0</v>
      </c>
      <c r="W145" s="152">
        <f t="shared" si="301"/>
        <v>4191</v>
      </c>
      <c r="X145" s="152">
        <f t="shared" si="301"/>
        <v>584</v>
      </c>
      <c r="Y145" s="152">
        <f t="shared" si="301"/>
        <v>245</v>
      </c>
      <c r="Z145" s="152">
        <f t="shared" si="301"/>
        <v>0</v>
      </c>
      <c r="AA145" s="152">
        <f t="shared" si="301"/>
        <v>829</v>
      </c>
      <c r="AB145" s="152">
        <f t="shared" si="301"/>
        <v>1278</v>
      </c>
      <c r="AC145" s="152">
        <f t="shared" si="301"/>
        <v>415</v>
      </c>
      <c r="AD145" s="152">
        <f t="shared" si="301"/>
        <v>1</v>
      </c>
      <c r="AE145" s="152">
        <f t="shared" si="301"/>
        <v>1694</v>
      </c>
      <c r="AF145" s="152">
        <f t="shared" si="301"/>
        <v>64</v>
      </c>
      <c r="AG145" s="152">
        <f t="shared" si="301"/>
        <v>29</v>
      </c>
      <c r="AH145" s="152">
        <f t="shared" si="301"/>
        <v>0</v>
      </c>
      <c r="AI145" s="152">
        <f t="shared" si="301"/>
        <v>93</v>
      </c>
      <c r="AJ145" s="152">
        <f t="shared" si="301"/>
        <v>4552</v>
      </c>
      <c r="AK145" s="152">
        <f t="shared" si="301"/>
        <v>4597</v>
      </c>
      <c r="AL145" s="152">
        <f t="shared" si="301"/>
        <v>1</v>
      </c>
      <c r="AM145" s="152">
        <f t="shared" si="301"/>
        <v>9150</v>
      </c>
      <c r="AN145" s="152">
        <f t="shared" si="301"/>
        <v>201</v>
      </c>
      <c r="AO145" s="152">
        <f t="shared" si="301"/>
        <v>70</v>
      </c>
      <c r="AP145" s="152">
        <f t="shared" si="301"/>
        <v>0</v>
      </c>
      <c r="AQ145" s="152">
        <f t="shared" si="301"/>
        <v>271</v>
      </c>
      <c r="AR145" s="152">
        <f t="shared" si="301"/>
        <v>13</v>
      </c>
      <c r="AS145" s="152">
        <f t="shared" si="301"/>
        <v>2</v>
      </c>
      <c r="AT145" s="152">
        <f t="shared" si="301"/>
        <v>0</v>
      </c>
      <c r="AU145" s="152">
        <f t="shared" si="301"/>
        <v>15</v>
      </c>
      <c r="AV145" s="152">
        <f t="shared" si="301"/>
        <v>1</v>
      </c>
      <c r="AW145" s="152">
        <f t="shared" si="301"/>
        <v>2</v>
      </c>
      <c r="AX145" s="152">
        <f t="shared" si="301"/>
        <v>0</v>
      </c>
      <c r="AY145" s="152">
        <f t="shared" si="301"/>
        <v>3</v>
      </c>
      <c r="AZ145" s="152">
        <f t="shared" si="301"/>
        <v>4328</v>
      </c>
      <c r="BA145" s="152">
        <f t="shared" si="301"/>
        <v>4530</v>
      </c>
      <c r="BB145" s="152">
        <f t="shared" si="301"/>
        <v>1</v>
      </c>
      <c r="BC145" s="152">
        <f t="shared" si="301"/>
        <v>8859</v>
      </c>
      <c r="BD145" s="152">
        <f t="shared" si="301"/>
        <v>2</v>
      </c>
      <c r="BE145" s="152">
        <f t="shared" si="301"/>
        <v>0</v>
      </c>
      <c r="BF145" s="152">
        <f t="shared" si="301"/>
        <v>0</v>
      </c>
      <c r="BG145" s="152">
        <f t="shared" si="301"/>
        <v>2</v>
      </c>
      <c r="BH145" s="152">
        <f t="shared" si="301"/>
        <v>4545</v>
      </c>
      <c r="BI145" s="152">
        <f t="shared" si="301"/>
        <v>4604</v>
      </c>
      <c r="BJ145" s="152">
        <f t="shared" si="301"/>
        <v>1</v>
      </c>
      <c r="BK145" s="152">
        <f t="shared" si="301"/>
        <v>39</v>
      </c>
      <c r="BL145" s="152">
        <f t="shared" si="301"/>
        <v>15</v>
      </c>
      <c r="BM145" s="152">
        <f t="shared" si="301"/>
        <v>0</v>
      </c>
      <c r="BN145" s="152">
        <f t="shared" si="301"/>
        <v>54</v>
      </c>
      <c r="BO145" s="152">
        <f t="shared" si="301"/>
        <v>2</v>
      </c>
      <c r="BP145" s="152">
        <f t="shared" si="301"/>
        <v>3</v>
      </c>
      <c r="BQ145" s="152">
        <f t="shared" si="301"/>
        <v>0</v>
      </c>
      <c r="BR145" s="152">
        <f t="shared" si="301"/>
        <v>5</v>
      </c>
      <c r="BS145" s="152">
        <f t="shared" si="301"/>
        <v>2</v>
      </c>
      <c r="BT145" s="152">
        <f t="shared" si="301"/>
        <v>3</v>
      </c>
      <c r="BU145" s="152">
        <f t="shared" si="301"/>
        <v>0</v>
      </c>
      <c r="BV145" s="152">
        <f t="shared" si="301"/>
        <v>5</v>
      </c>
      <c r="BW145" s="152">
        <f t="shared" si="301"/>
        <v>3</v>
      </c>
      <c r="BX145" s="152">
        <f t="shared" si="301"/>
        <v>8</v>
      </c>
      <c r="BY145" s="152">
        <f t="shared" si="301"/>
        <v>0</v>
      </c>
      <c r="BZ145" s="152">
        <f t="shared" si="301"/>
        <v>11</v>
      </c>
      <c r="CA145" s="152">
        <f t="shared" si="301"/>
        <v>0</v>
      </c>
      <c r="CB145" s="152">
        <f t="shared" si="301"/>
        <v>0</v>
      </c>
      <c r="CC145" s="152">
        <f t="shared" si="301"/>
        <v>0</v>
      </c>
      <c r="CD145" s="152">
        <f t="shared" si="301"/>
        <v>0</v>
      </c>
      <c r="CE145" s="152">
        <f t="shared" si="301"/>
        <v>0</v>
      </c>
      <c r="CF145" s="152">
        <f t="shared" si="301"/>
        <v>0</v>
      </c>
      <c r="CG145" s="152">
        <f t="shared" si="301"/>
        <v>0</v>
      </c>
      <c r="CH145" s="152">
        <f t="shared" si="301"/>
        <v>0</v>
      </c>
      <c r="CI145" s="152">
        <f t="shared" si="301"/>
        <v>1</v>
      </c>
      <c r="CJ145" s="152">
        <f t="shared" si="301"/>
        <v>1</v>
      </c>
      <c r="CK145" s="152">
        <f t="shared" si="301"/>
        <v>0</v>
      </c>
      <c r="CL145" s="152">
        <f t="shared" si="301"/>
        <v>2</v>
      </c>
      <c r="CM145" s="152">
        <f t="shared" si="301"/>
        <v>4</v>
      </c>
      <c r="CN145" s="152">
        <f t="shared" si="301"/>
        <v>3</v>
      </c>
      <c r="CO145" s="152">
        <f t="shared" si="301"/>
        <v>0</v>
      </c>
      <c r="CP145" s="152">
        <f t="shared" si="301"/>
        <v>7</v>
      </c>
      <c r="CQ145" s="152">
        <f t="shared" si="301"/>
        <v>4494</v>
      </c>
      <c r="CR145" s="152">
        <f t="shared" si="301"/>
        <v>4571</v>
      </c>
      <c r="CS145" s="152">
        <f t="shared" si="301"/>
        <v>1</v>
      </c>
      <c r="CT145" s="152">
        <f t="shared" si="301"/>
        <v>9066</v>
      </c>
      <c r="CU145" s="152">
        <f t="shared" si="301"/>
        <v>4545</v>
      </c>
      <c r="CV145" s="152">
        <f t="shared" si="301"/>
        <v>4604</v>
      </c>
      <c r="CW145" s="152">
        <f t="shared" si="301"/>
        <v>1</v>
      </c>
      <c r="CX145" s="152">
        <f>SUM(CX9:CX97)</f>
        <v>13280</v>
      </c>
    </row>
    <row r="146" spans="2:102" ht="15.75" customHeight="1">
      <c r="K146" s="1"/>
      <c r="O146" s="2"/>
      <c r="S146" s="2"/>
      <c r="W146" s="2"/>
      <c r="AA146" s="2"/>
      <c r="AE146" s="2"/>
      <c r="AI146" s="2"/>
      <c r="AQ146" s="2"/>
      <c r="AU146" s="2"/>
      <c r="AY146" s="2"/>
      <c r="BC146" s="2"/>
      <c r="BG146" s="2"/>
    </row>
    <row r="147" spans="2:102" ht="15.75" customHeight="1">
      <c r="K147" s="1"/>
      <c r="O147" s="2"/>
      <c r="S147" s="2"/>
      <c r="W147" s="2"/>
      <c r="AA147" s="2"/>
      <c r="AE147" s="2"/>
      <c r="AI147" s="2"/>
      <c r="AQ147" s="2"/>
      <c r="AU147" s="2"/>
      <c r="AY147" s="2"/>
      <c r="BC147" s="2"/>
      <c r="BG147" s="2"/>
    </row>
    <row r="148" spans="2:102" ht="15.75" customHeight="1">
      <c r="K148" s="1"/>
      <c r="O148" s="2"/>
      <c r="S148" s="2"/>
      <c r="W148" s="2"/>
      <c r="AA148" s="2"/>
      <c r="AE148" s="2"/>
      <c r="AI148" s="2"/>
      <c r="AQ148" s="2"/>
      <c r="AU148" s="2"/>
      <c r="AY148" s="2"/>
      <c r="BC148" s="2"/>
      <c r="BG148" s="2"/>
    </row>
    <row r="149" spans="2:102" ht="15.75" customHeight="1">
      <c r="K149" s="1"/>
      <c r="O149" s="2"/>
      <c r="S149" s="2"/>
      <c r="W149" s="2"/>
      <c r="AA149" s="2"/>
      <c r="AE149" s="2"/>
      <c r="AI149" s="2"/>
      <c r="AQ149" s="2"/>
      <c r="AU149" s="2"/>
      <c r="AY149" s="2"/>
      <c r="BC149" s="2"/>
      <c r="BG149" s="2"/>
    </row>
    <row r="150" spans="2:102" ht="15.75" customHeight="1">
      <c r="K150" s="1"/>
      <c r="O150" s="2"/>
      <c r="S150" s="2"/>
      <c r="W150" s="2"/>
      <c r="AA150" s="2"/>
      <c r="AE150" s="2"/>
      <c r="AI150" s="2"/>
      <c r="AQ150" s="2"/>
      <c r="AU150" s="2"/>
      <c r="AY150" s="2"/>
      <c r="BC150" s="2"/>
      <c r="BG150" s="2"/>
    </row>
    <row r="151" spans="2:102" ht="15.75" customHeight="1">
      <c r="K151" s="1"/>
      <c r="O151" s="2"/>
      <c r="S151" s="2"/>
      <c r="W151" s="2"/>
      <c r="AA151" s="2"/>
      <c r="AE151" s="2"/>
      <c r="AI151" s="2"/>
      <c r="AQ151" s="2"/>
      <c r="AU151" s="2"/>
      <c r="AY151" s="2"/>
      <c r="BC151" s="2"/>
      <c r="BG151" s="2"/>
    </row>
    <row r="152" spans="2:102" ht="15.75" customHeight="1">
      <c r="K152" s="1"/>
      <c r="O152" s="2"/>
      <c r="S152" s="2"/>
      <c r="W152" s="2"/>
      <c r="AA152" s="2"/>
      <c r="AE152" s="2"/>
      <c r="AI152" s="2"/>
      <c r="AQ152" s="2"/>
      <c r="AU152" s="2"/>
      <c r="AY152" s="2"/>
      <c r="BC152" s="2"/>
      <c r="BG152" s="2"/>
    </row>
    <row r="153" spans="2:102" ht="15.75" customHeight="1">
      <c r="K153" s="1"/>
      <c r="O153" s="2"/>
      <c r="S153" s="2"/>
      <c r="W153" s="2"/>
      <c r="AA153" s="2"/>
      <c r="AE153" s="2"/>
      <c r="AI153" s="2"/>
      <c r="AQ153" s="2"/>
      <c r="AU153" s="2"/>
      <c r="AY153" s="2"/>
      <c r="BC153" s="2"/>
      <c r="BG153" s="2"/>
    </row>
    <row r="154" spans="2:102" ht="15.75" customHeight="1">
      <c r="K154" s="1"/>
      <c r="O154" s="2"/>
      <c r="S154" s="2"/>
      <c r="W154" s="2"/>
      <c r="AA154" s="2"/>
      <c r="AE154" s="2"/>
      <c r="AI154" s="2"/>
      <c r="AQ154" s="2"/>
      <c r="AU154" s="2"/>
      <c r="AY154" s="2"/>
      <c r="BC154" s="2"/>
      <c r="BG154" s="2"/>
    </row>
    <row r="155" spans="2:102" ht="15.75" customHeight="1">
      <c r="K155" s="1"/>
      <c r="O155" s="2"/>
      <c r="S155" s="2"/>
      <c r="W155" s="2"/>
      <c r="AA155" s="2"/>
      <c r="AE155" s="2"/>
      <c r="AI155" s="2"/>
      <c r="AQ155" s="2"/>
      <c r="AU155" s="2"/>
      <c r="AY155" s="2"/>
      <c r="BC155" s="2"/>
      <c r="BG155" s="2"/>
    </row>
    <row r="156" spans="2:102" ht="15.75" customHeight="1">
      <c r="K156" s="1"/>
      <c r="O156" s="2"/>
      <c r="S156" s="2"/>
      <c r="W156" s="2"/>
      <c r="AA156" s="2"/>
      <c r="AE156" s="2"/>
      <c r="AI156" s="2"/>
      <c r="AQ156" s="2"/>
      <c r="AU156" s="2"/>
      <c r="AY156" s="2"/>
      <c r="BC156" s="2"/>
      <c r="BG156" s="2"/>
    </row>
    <row r="157" spans="2:102" ht="15.75" customHeight="1">
      <c r="K157" s="1"/>
      <c r="O157" s="2"/>
      <c r="S157" s="2"/>
      <c r="W157" s="2"/>
      <c r="AA157" s="2"/>
      <c r="AE157" s="2"/>
      <c r="AI157" s="2"/>
      <c r="AQ157" s="2"/>
      <c r="AU157" s="2"/>
      <c r="AY157" s="2"/>
      <c r="BC157" s="2"/>
      <c r="BG157" s="2"/>
    </row>
    <row r="158" spans="2:102" ht="15.75" customHeight="1">
      <c r="K158" s="1"/>
      <c r="O158" s="2"/>
      <c r="S158" s="2"/>
      <c r="W158" s="2"/>
      <c r="AA158" s="2"/>
      <c r="AE158" s="2"/>
      <c r="AI158" s="2"/>
      <c r="AQ158" s="2"/>
      <c r="AU158" s="2"/>
      <c r="AY158" s="2"/>
      <c r="BC158" s="2"/>
      <c r="BG158" s="2"/>
    </row>
    <row r="159" spans="2:102" ht="15.75" customHeight="1">
      <c r="K159" s="1"/>
      <c r="O159" s="2"/>
      <c r="S159" s="2"/>
      <c r="W159" s="2"/>
      <c r="AA159" s="2"/>
      <c r="AE159" s="2"/>
      <c r="AI159" s="2"/>
      <c r="AQ159" s="2"/>
      <c r="AU159" s="2"/>
      <c r="AY159" s="2"/>
      <c r="BC159" s="2"/>
      <c r="BG159" s="2"/>
    </row>
    <row r="160" spans="2:102" ht="15.75" customHeight="1">
      <c r="K160" s="1"/>
      <c r="O160" s="2"/>
      <c r="S160" s="2"/>
      <c r="W160" s="2"/>
      <c r="AA160" s="2"/>
      <c r="AE160" s="2"/>
      <c r="AI160" s="2"/>
      <c r="AQ160" s="2"/>
      <c r="AU160" s="2"/>
      <c r="AY160" s="2"/>
      <c r="BC160" s="2"/>
      <c r="BG160" s="2"/>
    </row>
    <row r="161" spans="11:59" ht="15.75" customHeight="1">
      <c r="K161" s="1"/>
      <c r="O161" s="2"/>
      <c r="S161" s="2"/>
      <c r="W161" s="2"/>
      <c r="AA161" s="2"/>
      <c r="AE161" s="2"/>
      <c r="AI161" s="2"/>
      <c r="AQ161" s="2"/>
      <c r="AU161" s="2"/>
      <c r="AY161" s="2"/>
      <c r="BC161" s="2"/>
      <c r="BG161" s="2"/>
    </row>
    <row r="162" spans="11:59" ht="15.75" customHeight="1">
      <c r="K162" s="1"/>
      <c r="O162" s="2"/>
      <c r="S162" s="2"/>
      <c r="W162" s="2"/>
      <c r="AA162" s="2"/>
      <c r="AE162" s="2"/>
      <c r="AI162" s="2"/>
      <c r="AQ162" s="2"/>
      <c r="AU162" s="2"/>
      <c r="AY162" s="2"/>
      <c r="BC162" s="2"/>
      <c r="BG162" s="2"/>
    </row>
    <row r="163" spans="11:59" ht="15.75" customHeight="1">
      <c r="K163" s="1"/>
      <c r="O163" s="2"/>
      <c r="S163" s="2"/>
      <c r="W163" s="2"/>
      <c r="AA163" s="2"/>
      <c r="AE163" s="2"/>
      <c r="AI163" s="2"/>
      <c r="AQ163" s="2"/>
      <c r="AU163" s="2"/>
      <c r="AY163" s="2"/>
      <c r="BC163" s="2"/>
      <c r="BG163" s="2"/>
    </row>
    <row r="164" spans="11:59" ht="15.75" customHeight="1">
      <c r="K164" s="1"/>
      <c r="O164" s="2"/>
      <c r="S164" s="2"/>
      <c r="W164" s="2"/>
      <c r="AA164" s="2"/>
      <c r="AE164" s="2"/>
      <c r="AI164" s="2"/>
      <c r="AQ164" s="2"/>
      <c r="AU164" s="2"/>
      <c r="AY164" s="2"/>
      <c r="BC164" s="2"/>
      <c r="BG164" s="2"/>
    </row>
    <row r="165" spans="11:59" ht="15.75" customHeight="1">
      <c r="K165" s="1"/>
      <c r="O165" s="2"/>
      <c r="S165" s="2"/>
      <c r="W165" s="2"/>
      <c r="AA165" s="2"/>
      <c r="AE165" s="2"/>
      <c r="AI165" s="2"/>
      <c r="AQ165" s="2"/>
      <c r="AU165" s="2"/>
      <c r="AY165" s="2"/>
      <c r="BC165" s="2"/>
      <c r="BG165" s="2"/>
    </row>
    <row r="166" spans="11:59" ht="15.75" customHeight="1">
      <c r="K166" s="1"/>
      <c r="O166" s="2"/>
      <c r="S166" s="2"/>
      <c r="W166" s="2"/>
      <c r="AA166" s="2"/>
      <c r="AE166" s="2"/>
      <c r="AI166" s="2"/>
      <c r="AQ166" s="2"/>
      <c r="AU166" s="2"/>
      <c r="AY166" s="2"/>
      <c r="BC166" s="2"/>
      <c r="BG166" s="2"/>
    </row>
    <row r="167" spans="11:59" ht="15.75" customHeight="1">
      <c r="K167" s="1"/>
      <c r="O167" s="2"/>
      <c r="S167" s="2"/>
      <c r="W167" s="2"/>
      <c r="AA167" s="2"/>
      <c r="AE167" s="2"/>
      <c r="AI167" s="2"/>
      <c r="AQ167" s="2"/>
      <c r="AU167" s="2"/>
      <c r="AY167" s="2"/>
      <c r="BC167" s="2"/>
      <c r="BG167" s="2"/>
    </row>
    <row r="168" spans="11:59" ht="15.75" customHeight="1">
      <c r="K168" s="1"/>
      <c r="O168" s="2"/>
      <c r="S168" s="2"/>
      <c r="W168" s="2"/>
      <c r="AA168" s="2"/>
      <c r="AE168" s="2"/>
      <c r="AI168" s="2"/>
      <c r="AQ168" s="2"/>
      <c r="AU168" s="2"/>
      <c r="AY168" s="2"/>
      <c r="BC168" s="2"/>
      <c r="BG168" s="2"/>
    </row>
    <row r="169" spans="11:59" ht="15.75" customHeight="1">
      <c r="K169" s="1"/>
      <c r="O169" s="2"/>
      <c r="S169" s="2"/>
      <c r="W169" s="2"/>
      <c r="AA169" s="2"/>
      <c r="AE169" s="2"/>
      <c r="AI169" s="2"/>
      <c r="AQ169" s="2"/>
      <c r="AU169" s="2"/>
      <c r="AY169" s="2"/>
      <c r="BC169" s="2"/>
      <c r="BG169" s="2"/>
    </row>
    <row r="170" spans="11:59" ht="15.75" customHeight="1">
      <c r="K170" s="1"/>
      <c r="O170" s="2"/>
      <c r="S170" s="2"/>
      <c r="W170" s="2"/>
      <c r="AA170" s="2"/>
      <c r="AE170" s="2"/>
      <c r="AI170" s="2"/>
      <c r="AQ170" s="2"/>
      <c r="AU170" s="2"/>
      <c r="AY170" s="2"/>
      <c r="BC170" s="2"/>
      <c r="BG170" s="2"/>
    </row>
    <row r="171" spans="11:59" ht="15.75" customHeight="1">
      <c r="K171" s="1"/>
      <c r="O171" s="2"/>
      <c r="S171" s="2"/>
      <c r="W171" s="2"/>
      <c r="AA171" s="2"/>
      <c r="AE171" s="2"/>
      <c r="AI171" s="2"/>
      <c r="AQ171" s="2"/>
      <c r="AU171" s="2"/>
      <c r="AY171" s="2"/>
      <c r="BC171" s="2"/>
      <c r="BG171" s="2"/>
    </row>
    <row r="172" spans="11:59" ht="15.75" customHeight="1">
      <c r="K172" s="1"/>
      <c r="O172" s="2"/>
      <c r="S172" s="2"/>
      <c r="W172" s="2"/>
      <c r="AA172" s="2"/>
      <c r="AE172" s="2"/>
      <c r="AI172" s="2"/>
      <c r="AQ172" s="2"/>
      <c r="AU172" s="2"/>
      <c r="AY172" s="2"/>
      <c r="BC172" s="2"/>
      <c r="BG172" s="2"/>
    </row>
    <row r="173" spans="11:59" ht="15.75" customHeight="1">
      <c r="K173" s="1"/>
      <c r="O173" s="2"/>
      <c r="S173" s="2"/>
      <c r="W173" s="2"/>
      <c r="AA173" s="2"/>
      <c r="AE173" s="2"/>
      <c r="AI173" s="2"/>
      <c r="AQ173" s="2"/>
      <c r="AU173" s="2"/>
      <c r="AY173" s="2"/>
      <c r="BC173" s="2"/>
      <c r="BG173" s="2"/>
    </row>
    <row r="174" spans="11:59" ht="15.75" customHeight="1">
      <c r="K174" s="1"/>
      <c r="O174" s="2"/>
      <c r="S174" s="2"/>
      <c r="W174" s="2"/>
      <c r="AA174" s="2"/>
      <c r="AE174" s="2"/>
      <c r="AI174" s="2"/>
      <c r="AQ174" s="2"/>
      <c r="AU174" s="2"/>
      <c r="AY174" s="2"/>
      <c r="BC174" s="2"/>
      <c r="BG174" s="2"/>
    </row>
    <row r="175" spans="11:59" ht="15.75" customHeight="1">
      <c r="K175" s="1"/>
      <c r="O175" s="2"/>
      <c r="S175" s="2"/>
      <c r="W175" s="2"/>
      <c r="AA175" s="2"/>
      <c r="AE175" s="2"/>
      <c r="AI175" s="2"/>
      <c r="AQ175" s="2"/>
      <c r="AU175" s="2"/>
      <c r="AY175" s="2"/>
      <c r="BC175" s="2"/>
      <c r="BG175" s="2"/>
    </row>
    <row r="176" spans="11:59" ht="15.75" customHeight="1">
      <c r="K176" s="1"/>
      <c r="O176" s="2"/>
      <c r="S176" s="2"/>
      <c r="W176" s="2"/>
      <c r="AA176" s="2"/>
      <c r="AE176" s="2"/>
      <c r="AI176" s="2"/>
      <c r="AQ176" s="2"/>
      <c r="AU176" s="2"/>
      <c r="AY176" s="2"/>
      <c r="BC176" s="2"/>
      <c r="BG176" s="2"/>
    </row>
    <row r="177" spans="11:59" ht="15.75" customHeight="1">
      <c r="K177" s="1"/>
      <c r="O177" s="2"/>
      <c r="S177" s="2"/>
      <c r="W177" s="2"/>
      <c r="AA177" s="2"/>
      <c r="AE177" s="2"/>
      <c r="AI177" s="2"/>
      <c r="AQ177" s="2"/>
      <c r="AU177" s="2"/>
      <c r="AY177" s="2"/>
      <c r="BC177" s="2"/>
      <c r="BG177" s="2"/>
    </row>
    <row r="178" spans="11:59" ht="15.75" customHeight="1">
      <c r="K178" s="1"/>
      <c r="O178" s="2"/>
      <c r="S178" s="2"/>
      <c r="W178" s="2"/>
      <c r="AA178" s="2"/>
      <c r="AE178" s="2"/>
      <c r="AI178" s="2"/>
      <c r="AQ178" s="2"/>
      <c r="AU178" s="2"/>
      <c r="AY178" s="2"/>
      <c r="BC178" s="2"/>
      <c r="BG178" s="2"/>
    </row>
    <row r="179" spans="11:59" ht="15.75" customHeight="1">
      <c r="K179" s="1"/>
      <c r="O179" s="2"/>
      <c r="S179" s="2"/>
      <c r="W179" s="2"/>
      <c r="AA179" s="2"/>
      <c r="AE179" s="2"/>
      <c r="AI179" s="2"/>
      <c r="AQ179" s="2"/>
      <c r="AU179" s="2"/>
      <c r="AY179" s="2"/>
      <c r="BC179" s="2"/>
      <c r="BG179" s="2"/>
    </row>
    <row r="180" spans="11:59" ht="15.75" customHeight="1">
      <c r="K180" s="1"/>
      <c r="O180" s="2"/>
      <c r="S180" s="2"/>
      <c r="W180" s="2"/>
      <c r="AA180" s="2"/>
      <c r="AE180" s="2"/>
      <c r="AI180" s="2"/>
      <c r="AQ180" s="2"/>
      <c r="AU180" s="2"/>
      <c r="AY180" s="2"/>
      <c r="BC180" s="2"/>
      <c r="BG180" s="2"/>
    </row>
    <row r="181" spans="11:59" ht="15.75" customHeight="1">
      <c r="K181" s="1"/>
      <c r="O181" s="2"/>
      <c r="S181" s="2"/>
      <c r="W181" s="2"/>
      <c r="AA181" s="2"/>
      <c r="AE181" s="2"/>
      <c r="AI181" s="2"/>
      <c r="AQ181" s="2"/>
      <c r="AU181" s="2"/>
      <c r="AY181" s="2"/>
      <c r="BC181" s="2"/>
      <c r="BG181" s="2"/>
    </row>
    <row r="182" spans="11:59" ht="15.75" customHeight="1">
      <c r="K182" s="1"/>
      <c r="O182" s="2"/>
      <c r="S182" s="2"/>
      <c r="W182" s="2"/>
      <c r="AA182" s="2"/>
      <c r="AE182" s="2"/>
      <c r="AI182" s="2"/>
      <c r="AQ182" s="2"/>
      <c r="AU182" s="2"/>
      <c r="AY182" s="2"/>
      <c r="BC182" s="2"/>
      <c r="BG182" s="2"/>
    </row>
    <row r="183" spans="11:59" ht="15.75" customHeight="1">
      <c r="K183" s="1"/>
      <c r="O183" s="2"/>
      <c r="S183" s="2"/>
      <c r="W183" s="2"/>
      <c r="AA183" s="2"/>
      <c r="AE183" s="2"/>
      <c r="AI183" s="2"/>
      <c r="AQ183" s="2"/>
      <c r="AU183" s="2"/>
      <c r="AY183" s="2"/>
      <c r="BC183" s="2"/>
      <c r="BG183" s="2"/>
    </row>
    <row r="184" spans="11:59" ht="15.75" customHeight="1">
      <c r="K184" s="1"/>
      <c r="O184" s="2"/>
      <c r="S184" s="2"/>
      <c r="W184" s="2"/>
      <c r="AA184" s="2"/>
      <c r="AE184" s="2"/>
      <c r="AI184" s="2"/>
      <c r="AQ184" s="2"/>
      <c r="AU184" s="2"/>
      <c r="AY184" s="2"/>
      <c r="BC184" s="2"/>
      <c r="BG184" s="2"/>
    </row>
    <row r="185" spans="11:59" ht="15.75" customHeight="1">
      <c r="K185" s="1"/>
      <c r="O185" s="2"/>
      <c r="S185" s="2"/>
      <c r="W185" s="2"/>
      <c r="AA185" s="2"/>
      <c r="AE185" s="2"/>
      <c r="AI185" s="2"/>
      <c r="AQ185" s="2"/>
      <c r="AU185" s="2"/>
      <c r="AY185" s="2"/>
      <c r="BC185" s="2"/>
      <c r="BG185" s="2"/>
    </row>
    <row r="186" spans="11:59" ht="15.75" customHeight="1">
      <c r="K186" s="1"/>
      <c r="O186" s="2"/>
      <c r="S186" s="2"/>
      <c r="W186" s="2"/>
      <c r="AA186" s="2"/>
      <c r="AE186" s="2"/>
      <c r="AI186" s="2"/>
      <c r="AQ186" s="2"/>
      <c r="AU186" s="2"/>
      <c r="AY186" s="2"/>
      <c r="BC186" s="2"/>
      <c r="BG186" s="2"/>
    </row>
    <row r="187" spans="11:59" ht="15.75" customHeight="1">
      <c r="K187" s="1"/>
      <c r="O187" s="2"/>
      <c r="S187" s="2"/>
      <c r="W187" s="2"/>
      <c r="AA187" s="2"/>
      <c r="AE187" s="2"/>
      <c r="AI187" s="2"/>
      <c r="AQ187" s="2"/>
      <c r="AU187" s="2"/>
      <c r="AY187" s="2"/>
      <c r="BC187" s="2"/>
      <c r="BG187" s="2"/>
    </row>
    <row r="188" spans="11:59" ht="15.75" customHeight="1">
      <c r="K188" s="1"/>
      <c r="O188" s="2"/>
      <c r="S188" s="2"/>
      <c r="W188" s="2"/>
      <c r="AA188" s="2"/>
      <c r="AE188" s="2"/>
      <c r="AI188" s="2"/>
      <c r="AQ188" s="2"/>
      <c r="AU188" s="2"/>
      <c r="AY188" s="2"/>
      <c r="BC188" s="2"/>
      <c r="BG188" s="2"/>
    </row>
    <row r="189" spans="11:59" ht="15.75" customHeight="1">
      <c r="K189" s="1"/>
      <c r="O189" s="2"/>
      <c r="S189" s="2"/>
      <c r="W189" s="2"/>
      <c r="AA189" s="2"/>
      <c r="AE189" s="2"/>
      <c r="AI189" s="2"/>
      <c r="AQ189" s="2"/>
      <c r="AU189" s="2"/>
      <c r="AY189" s="2"/>
      <c r="BC189" s="2"/>
      <c r="BG189" s="2"/>
    </row>
    <row r="190" spans="11:59" ht="15.75" customHeight="1">
      <c r="K190" s="1"/>
      <c r="O190" s="2"/>
      <c r="S190" s="2"/>
      <c r="W190" s="2"/>
      <c r="AA190" s="2"/>
      <c r="AE190" s="2"/>
      <c r="AI190" s="2"/>
      <c r="AQ190" s="2"/>
      <c r="AU190" s="2"/>
      <c r="AY190" s="2"/>
      <c r="BC190" s="2"/>
      <c r="BG190" s="2"/>
    </row>
    <row r="191" spans="11:59" ht="15.75" customHeight="1">
      <c r="K191" s="1"/>
      <c r="O191" s="2"/>
      <c r="S191" s="2"/>
      <c r="W191" s="2"/>
      <c r="AA191" s="2"/>
      <c r="AE191" s="2"/>
      <c r="AI191" s="2"/>
      <c r="AQ191" s="2"/>
      <c r="AU191" s="2"/>
      <c r="AY191" s="2"/>
      <c r="BC191" s="2"/>
      <c r="BG191" s="2"/>
    </row>
    <row r="192" spans="11:59" ht="15.75" customHeight="1">
      <c r="K192" s="1"/>
      <c r="O192" s="2"/>
      <c r="S192" s="2"/>
      <c r="W192" s="2"/>
      <c r="AA192" s="2"/>
      <c r="AE192" s="2"/>
      <c r="AI192" s="2"/>
      <c r="AQ192" s="2"/>
      <c r="AU192" s="2"/>
      <c r="AY192" s="2"/>
      <c r="BC192" s="2"/>
      <c r="BG192" s="2"/>
    </row>
    <row r="193" spans="11:59" ht="15.75" customHeight="1">
      <c r="K193" s="1"/>
      <c r="O193" s="2"/>
      <c r="S193" s="2"/>
      <c r="W193" s="2"/>
      <c r="AA193" s="2"/>
      <c r="AE193" s="2"/>
      <c r="AI193" s="2"/>
      <c r="AQ193" s="2"/>
      <c r="AU193" s="2"/>
      <c r="AY193" s="2"/>
      <c r="BC193" s="2"/>
      <c r="BG193" s="2"/>
    </row>
    <row r="194" spans="11:59" ht="15.75" customHeight="1">
      <c r="K194" s="1"/>
      <c r="O194" s="2"/>
      <c r="S194" s="2"/>
      <c r="W194" s="2"/>
      <c r="AA194" s="2"/>
      <c r="AE194" s="2"/>
      <c r="AI194" s="2"/>
      <c r="AQ194" s="2"/>
      <c r="AU194" s="2"/>
      <c r="AY194" s="2"/>
      <c r="BC194" s="2"/>
      <c r="BG194" s="2"/>
    </row>
    <row r="195" spans="11:59" ht="15.75" customHeight="1">
      <c r="K195" s="1"/>
      <c r="O195" s="2"/>
      <c r="S195" s="2"/>
      <c r="W195" s="2"/>
      <c r="AA195" s="2"/>
      <c r="AE195" s="2"/>
      <c r="AI195" s="2"/>
      <c r="AQ195" s="2"/>
      <c r="AU195" s="2"/>
      <c r="AY195" s="2"/>
      <c r="BC195" s="2"/>
      <c r="BG195" s="2"/>
    </row>
    <row r="196" spans="11:59" ht="15.75" customHeight="1">
      <c r="K196" s="1"/>
      <c r="O196" s="2"/>
      <c r="S196" s="2"/>
      <c r="W196" s="2"/>
      <c r="AA196" s="2"/>
      <c r="AE196" s="2"/>
      <c r="AI196" s="2"/>
      <c r="AQ196" s="2"/>
      <c r="AU196" s="2"/>
      <c r="AY196" s="2"/>
      <c r="BC196" s="2"/>
      <c r="BG196" s="2"/>
    </row>
    <row r="197" spans="11:59" ht="15.75" customHeight="1">
      <c r="K197" s="1"/>
      <c r="O197" s="2"/>
      <c r="S197" s="2"/>
      <c r="W197" s="2"/>
      <c r="AA197" s="2"/>
      <c r="AE197" s="2"/>
      <c r="AI197" s="2"/>
      <c r="AQ197" s="2"/>
      <c r="AU197" s="2"/>
      <c r="AY197" s="2"/>
      <c r="BC197" s="2"/>
      <c r="BG197" s="2"/>
    </row>
    <row r="198" spans="11:59" ht="15.75" customHeight="1">
      <c r="K198" s="1"/>
      <c r="O198" s="2"/>
      <c r="S198" s="2"/>
      <c r="W198" s="2"/>
      <c r="AA198" s="2"/>
      <c r="AE198" s="2"/>
      <c r="AI198" s="2"/>
      <c r="AQ198" s="2"/>
      <c r="AU198" s="2"/>
      <c r="AY198" s="2"/>
      <c r="BC198" s="2"/>
      <c r="BG198" s="2"/>
    </row>
    <row r="199" spans="11:59" ht="15.75" customHeight="1">
      <c r="K199" s="1"/>
      <c r="O199" s="2"/>
      <c r="S199" s="2"/>
      <c r="W199" s="2"/>
      <c r="AA199" s="2"/>
      <c r="AE199" s="2"/>
      <c r="AI199" s="2"/>
      <c r="AQ199" s="2"/>
      <c r="AU199" s="2"/>
      <c r="AY199" s="2"/>
      <c r="BC199" s="2"/>
      <c r="BG199" s="2"/>
    </row>
    <row r="200" spans="11:59" ht="15.75" customHeight="1">
      <c r="K200" s="1"/>
      <c r="O200" s="2"/>
      <c r="S200" s="2"/>
      <c r="W200" s="2"/>
      <c r="AA200" s="2"/>
      <c r="AE200" s="2"/>
      <c r="AI200" s="2"/>
      <c r="AQ200" s="2"/>
      <c r="AU200" s="2"/>
      <c r="AY200" s="2"/>
      <c r="BC200" s="2"/>
      <c r="BG200" s="2"/>
    </row>
    <row r="201" spans="11:59" ht="15.75" customHeight="1">
      <c r="K201" s="1"/>
      <c r="O201" s="2"/>
      <c r="S201" s="2"/>
      <c r="W201" s="2"/>
      <c r="AA201" s="2"/>
      <c r="AE201" s="2"/>
      <c r="AI201" s="2"/>
      <c r="AQ201" s="2"/>
      <c r="AU201" s="2"/>
      <c r="AY201" s="2"/>
      <c r="BC201" s="2"/>
      <c r="BG201" s="2"/>
    </row>
    <row r="202" spans="11:59" ht="15.75" customHeight="1">
      <c r="K202" s="1"/>
      <c r="O202" s="2"/>
      <c r="S202" s="2"/>
      <c r="W202" s="2"/>
      <c r="AA202" s="2"/>
      <c r="AE202" s="2"/>
      <c r="AI202" s="2"/>
      <c r="AQ202" s="2"/>
      <c r="AU202" s="2"/>
      <c r="AY202" s="2"/>
      <c r="BC202" s="2"/>
      <c r="BG202" s="2"/>
    </row>
    <row r="203" spans="11:59" ht="15.75" customHeight="1">
      <c r="K203" s="1"/>
      <c r="O203" s="2"/>
      <c r="S203" s="2"/>
      <c r="W203" s="2"/>
      <c r="AA203" s="2"/>
      <c r="AE203" s="2"/>
      <c r="AI203" s="2"/>
      <c r="AQ203" s="2"/>
      <c r="AU203" s="2"/>
      <c r="AY203" s="2"/>
      <c r="BC203" s="2"/>
      <c r="BG203" s="2"/>
    </row>
    <row r="204" spans="11:59" ht="15.75" customHeight="1">
      <c r="K204" s="1"/>
      <c r="O204" s="2"/>
      <c r="S204" s="2"/>
      <c r="W204" s="2"/>
      <c r="AA204" s="2"/>
      <c r="AE204" s="2"/>
      <c r="AI204" s="2"/>
      <c r="AQ204" s="2"/>
      <c r="AU204" s="2"/>
      <c r="AY204" s="2"/>
      <c r="BC204" s="2"/>
      <c r="BG204" s="2"/>
    </row>
    <row r="205" spans="11:59" ht="15.75" customHeight="1">
      <c r="K205" s="1"/>
      <c r="O205" s="2"/>
      <c r="S205" s="2"/>
      <c r="W205" s="2"/>
      <c r="AA205" s="2"/>
      <c r="AE205" s="2"/>
      <c r="AI205" s="2"/>
      <c r="AQ205" s="2"/>
      <c r="AU205" s="2"/>
      <c r="AY205" s="2"/>
      <c r="BC205" s="2"/>
      <c r="BG205" s="2"/>
    </row>
    <row r="206" spans="11:59" ht="15.75" customHeight="1">
      <c r="K206" s="1"/>
      <c r="O206" s="2"/>
      <c r="S206" s="2"/>
      <c r="W206" s="2"/>
      <c r="AA206" s="2"/>
      <c r="AE206" s="2"/>
      <c r="AI206" s="2"/>
      <c r="AQ206" s="2"/>
      <c r="AU206" s="2"/>
      <c r="AY206" s="2"/>
      <c r="BC206" s="2"/>
      <c r="BG206" s="2"/>
    </row>
    <row r="207" spans="11:59" ht="15.75" customHeight="1">
      <c r="K207" s="1"/>
      <c r="O207" s="2"/>
      <c r="S207" s="2"/>
      <c r="W207" s="2"/>
      <c r="AA207" s="2"/>
      <c r="AE207" s="2"/>
      <c r="AI207" s="2"/>
      <c r="AQ207" s="2"/>
      <c r="AU207" s="2"/>
      <c r="AY207" s="2"/>
      <c r="BC207" s="2"/>
      <c r="BG207" s="2"/>
    </row>
    <row r="208" spans="11:59" ht="15.75" customHeight="1">
      <c r="K208" s="1"/>
      <c r="O208" s="2"/>
      <c r="S208" s="2"/>
      <c r="W208" s="2"/>
      <c r="AA208" s="2"/>
      <c r="AE208" s="2"/>
      <c r="AI208" s="2"/>
      <c r="AQ208" s="2"/>
      <c r="AU208" s="2"/>
      <c r="AY208" s="2"/>
      <c r="BC208" s="2"/>
      <c r="BG208" s="2"/>
    </row>
    <row r="209" spans="11:59" ht="15.75" customHeight="1">
      <c r="K209" s="1"/>
      <c r="O209" s="2"/>
      <c r="S209" s="2"/>
      <c r="W209" s="2"/>
      <c r="AA209" s="2"/>
      <c r="AE209" s="2"/>
      <c r="AI209" s="2"/>
      <c r="AQ209" s="2"/>
      <c r="AU209" s="2"/>
      <c r="AY209" s="2"/>
      <c r="BC209" s="2"/>
      <c r="BG209" s="2"/>
    </row>
    <row r="210" spans="11:59" ht="15.75" customHeight="1">
      <c r="K210" s="1"/>
      <c r="O210" s="2"/>
      <c r="S210" s="2"/>
      <c r="W210" s="2"/>
      <c r="AA210" s="2"/>
      <c r="AE210" s="2"/>
      <c r="AI210" s="2"/>
      <c r="AQ210" s="2"/>
      <c r="AU210" s="2"/>
      <c r="AY210" s="2"/>
      <c r="BC210" s="2"/>
      <c r="BG210" s="2"/>
    </row>
    <row r="211" spans="11:59" ht="15.75" customHeight="1">
      <c r="K211" s="1"/>
      <c r="O211" s="2"/>
      <c r="S211" s="2"/>
      <c r="W211" s="2"/>
      <c r="AA211" s="2"/>
      <c r="AE211" s="2"/>
      <c r="AI211" s="2"/>
      <c r="AQ211" s="2"/>
      <c r="AU211" s="2"/>
      <c r="AY211" s="2"/>
      <c r="BC211" s="2"/>
      <c r="BG211" s="2"/>
    </row>
    <row r="212" spans="11:59" ht="15.75" customHeight="1">
      <c r="K212" s="1"/>
      <c r="O212" s="2"/>
      <c r="S212" s="2"/>
      <c r="W212" s="2"/>
      <c r="AA212" s="2"/>
      <c r="AE212" s="2"/>
      <c r="AI212" s="2"/>
      <c r="AQ212" s="2"/>
      <c r="AU212" s="2"/>
      <c r="AY212" s="2"/>
      <c r="BC212" s="2"/>
      <c r="BG212" s="2"/>
    </row>
    <row r="213" spans="11:59" ht="15.75" customHeight="1">
      <c r="K213" s="1"/>
      <c r="O213" s="2"/>
      <c r="S213" s="2"/>
      <c r="W213" s="2"/>
      <c r="AA213" s="2"/>
      <c r="AE213" s="2"/>
      <c r="AI213" s="2"/>
      <c r="AQ213" s="2"/>
      <c r="AU213" s="2"/>
      <c r="AY213" s="2"/>
      <c r="BC213" s="2"/>
      <c r="BG213" s="2"/>
    </row>
    <row r="214" spans="11:59" ht="15.75" customHeight="1">
      <c r="K214" s="1"/>
      <c r="O214" s="2"/>
      <c r="S214" s="2"/>
      <c r="W214" s="2"/>
      <c r="AA214" s="2"/>
      <c r="AE214" s="2"/>
      <c r="AI214" s="2"/>
      <c r="AQ214" s="2"/>
      <c r="AU214" s="2"/>
      <c r="AY214" s="2"/>
      <c r="BC214" s="2"/>
      <c r="BG214" s="2"/>
    </row>
    <row r="215" spans="11:59" ht="15.75" customHeight="1">
      <c r="K215" s="1"/>
      <c r="O215" s="2"/>
      <c r="S215" s="2"/>
      <c r="W215" s="2"/>
      <c r="AA215" s="2"/>
      <c r="AE215" s="2"/>
      <c r="AI215" s="2"/>
      <c r="AQ215" s="2"/>
      <c r="AU215" s="2"/>
      <c r="AY215" s="2"/>
      <c r="BC215" s="2"/>
      <c r="BG215" s="2"/>
    </row>
    <row r="216" spans="11:59" ht="15.75" customHeight="1">
      <c r="K216" s="1"/>
      <c r="O216" s="2"/>
      <c r="S216" s="2"/>
      <c r="W216" s="2"/>
      <c r="AA216" s="2"/>
      <c r="AE216" s="2"/>
      <c r="AI216" s="2"/>
      <c r="AQ216" s="2"/>
      <c r="AU216" s="2"/>
      <c r="AY216" s="2"/>
      <c r="BC216" s="2"/>
      <c r="BG216" s="2"/>
    </row>
    <row r="217" spans="11:59" ht="15.75" customHeight="1">
      <c r="K217" s="1"/>
      <c r="O217" s="2"/>
      <c r="S217" s="2"/>
      <c r="W217" s="2"/>
      <c r="AA217" s="2"/>
      <c r="AE217" s="2"/>
      <c r="AI217" s="2"/>
      <c r="AQ217" s="2"/>
      <c r="AU217" s="2"/>
      <c r="AY217" s="2"/>
      <c r="BC217" s="2"/>
      <c r="BG217" s="2"/>
    </row>
    <row r="218" spans="11:59" ht="15.75" customHeight="1">
      <c r="K218" s="1"/>
      <c r="O218" s="2"/>
      <c r="S218" s="2"/>
      <c r="W218" s="2"/>
      <c r="AA218" s="2"/>
      <c r="AE218" s="2"/>
      <c r="AI218" s="2"/>
      <c r="AQ218" s="2"/>
      <c r="AU218" s="2"/>
      <c r="AY218" s="2"/>
      <c r="BC218" s="2"/>
      <c r="BG218" s="2"/>
    </row>
    <row r="219" spans="11:59" ht="15.75" customHeight="1">
      <c r="K219" s="1"/>
      <c r="O219" s="2"/>
      <c r="S219" s="2"/>
      <c r="W219" s="2"/>
      <c r="AA219" s="2"/>
      <c r="AE219" s="2"/>
      <c r="AI219" s="2"/>
      <c r="AQ219" s="2"/>
      <c r="AU219" s="2"/>
      <c r="AY219" s="2"/>
      <c r="BC219" s="2"/>
      <c r="BG219" s="2"/>
    </row>
    <row r="220" spans="11:59" ht="15.75" customHeight="1">
      <c r="K220" s="1"/>
      <c r="O220" s="2"/>
      <c r="S220" s="2"/>
      <c r="W220" s="2"/>
      <c r="AA220" s="2"/>
      <c r="AE220" s="2"/>
      <c r="AI220" s="2"/>
      <c r="AQ220" s="2"/>
      <c r="AU220" s="2"/>
      <c r="AY220" s="2"/>
      <c r="BC220" s="2"/>
      <c r="BG220" s="2"/>
    </row>
    <row r="221" spans="11:59" ht="15.75" customHeight="1">
      <c r="K221" s="1"/>
      <c r="O221" s="2"/>
      <c r="S221" s="2"/>
      <c r="W221" s="2"/>
      <c r="AA221" s="2"/>
      <c r="AE221" s="2"/>
      <c r="AI221" s="2"/>
      <c r="AQ221" s="2"/>
      <c r="AU221" s="2"/>
      <c r="AY221" s="2"/>
      <c r="BC221" s="2"/>
      <c r="BG221" s="2"/>
    </row>
    <row r="222" spans="11:59" ht="15.75" customHeight="1">
      <c r="K222" s="1"/>
      <c r="O222" s="2"/>
      <c r="S222" s="2"/>
      <c r="W222" s="2"/>
      <c r="AA222" s="2"/>
      <c r="AE222" s="2"/>
      <c r="AI222" s="2"/>
      <c r="AQ222" s="2"/>
      <c r="AU222" s="2"/>
      <c r="AY222" s="2"/>
      <c r="BC222" s="2"/>
      <c r="BG222" s="2"/>
    </row>
    <row r="223" spans="11:59" ht="15.75" customHeight="1">
      <c r="K223" s="1"/>
      <c r="O223" s="2"/>
      <c r="S223" s="2"/>
      <c r="W223" s="2"/>
      <c r="AA223" s="2"/>
      <c r="AE223" s="2"/>
      <c r="AI223" s="2"/>
      <c r="AQ223" s="2"/>
      <c r="AU223" s="2"/>
      <c r="AY223" s="2"/>
      <c r="BC223" s="2"/>
      <c r="BG223" s="2"/>
    </row>
    <row r="224" spans="11:59" ht="15.75" customHeight="1">
      <c r="K224" s="1"/>
      <c r="O224" s="2"/>
      <c r="S224" s="2"/>
      <c r="W224" s="2"/>
      <c r="AA224" s="2"/>
      <c r="AE224" s="2"/>
      <c r="AI224" s="2"/>
      <c r="AQ224" s="2"/>
      <c r="AU224" s="2"/>
      <c r="AY224" s="2"/>
      <c r="BC224" s="2"/>
      <c r="BG224" s="2"/>
    </row>
    <row r="225" spans="11:59" ht="15.75" customHeight="1">
      <c r="K225" s="1"/>
      <c r="O225" s="2"/>
      <c r="S225" s="2"/>
      <c r="W225" s="2"/>
      <c r="AA225" s="2"/>
      <c r="AE225" s="2"/>
      <c r="AI225" s="2"/>
      <c r="AQ225" s="2"/>
      <c r="AU225" s="2"/>
      <c r="AY225" s="2"/>
      <c r="BC225" s="2"/>
      <c r="BG225" s="2"/>
    </row>
    <row r="226" spans="11:59" ht="15.75" customHeight="1">
      <c r="K226" s="1"/>
      <c r="O226" s="2"/>
      <c r="S226" s="2"/>
      <c r="W226" s="2"/>
      <c r="AA226" s="2"/>
      <c r="AE226" s="2"/>
      <c r="AI226" s="2"/>
      <c r="AQ226" s="2"/>
      <c r="AU226" s="2"/>
      <c r="AY226" s="2"/>
      <c r="BC226" s="2"/>
      <c r="BG226" s="2"/>
    </row>
    <row r="227" spans="11:59" ht="15.75" customHeight="1">
      <c r="K227" s="1"/>
      <c r="O227" s="2"/>
      <c r="S227" s="2"/>
      <c r="W227" s="2"/>
      <c r="AA227" s="2"/>
      <c r="AE227" s="2"/>
      <c r="AI227" s="2"/>
      <c r="AQ227" s="2"/>
      <c r="AU227" s="2"/>
      <c r="AY227" s="2"/>
      <c r="BC227" s="2"/>
      <c r="BG227" s="2"/>
    </row>
    <row r="228" spans="11:59" ht="15.75" customHeight="1">
      <c r="K228" s="1"/>
      <c r="O228" s="2"/>
      <c r="S228" s="2"/>
      <c r="W228" s="2"/>
      <c r="AA228" s="2"/>
      <c r="AE228" s="2"/>
      <c r="AI228" s="2"/>
      <c r="AQ228" s="2"/>
      <c r="AU228" s="2"/>
      <c r="AY228" s="2"/>
      <c r="BC228" s="2"/>
      <c r="BG228" s="2"/>
    </row>
    <row r="229" spans="11:59" ht="15.75" customHeight="1">
      <c r="K229" s="1"/>
      <c r="O229" s="2"/>
      <c r="S229" s="2"/>
      <c r="W229" s="2"/>
      <c r="AA229" s="2"/>
      <c r="AE229" s="2"/>
      <c r="AI229" s="2"/>
      <c r="AQ229" s="2"/>
      <c r="AU229" s="2"/>
      <c r="AY229" s="2"/>
      <c r="BC229" s="2"/>
      <c r="BG229" s="2"/>
    </row>
    <row r="230" spans="11:59" ht="15.75" customHeight="1">
      <c r="K230" s="1"/>
      <c r="O230" s="2"/>
      <c r="S230" s="2"/>
      <c r="W230" s="2"/>
      <c r="AA230" s="2"/>
      <c r="AE230" s="2"/>
      <c r="AI230" s="2"/>
      <c r="AQ230" s="2"/>
      <c r="AU230" s="2"/>
      <c r="AY230" s="2"/>
      <c r="BC230" s="2"/>
      <c r="BG230" s="2"/>
    </row>
    <row r="231" spans="11:59" ht="15.75" customHeight="1">
      <c r="K231" s="1"/>
      <c r="O231" s="2"/>
      <c r="S231" s="2"/>
      <c r="W231" s="2"/>
      <c r="AA231" s="2"/>
      <c r="AE231" s="2"/>
      <c r="AI231" s="2"/>
      <c r="AQ231" s="2"/>
      <c r="AU231" s="2"/>
      <c r="AY231" s="2"/>
      <c r="BC231" s="2"/>
      <c r="BG231" s="2"/>
    </row>
    <row r="232" spans="11:59" ht="15.75" customHeight="1">
      <c r="K232" s="1"/>
      <c r="O232" s="2"/>
      <c r="S232" s="2"/>
      <c r="W232" s="2"/>
      <c r="AA232" s="2"/>
      <c r="AE232" s="2"/>
      <c r="AI232" s="2"/>
      <c r="AQ232" s="2"/>
      <c r="AU232" s="2"/>
      <c r="AY232" s="2"/>
      <c r="BC232" s="2"/>
      <c r="BG232" s="2"/>
    </row>
    <row r="233" spans="11:59" ht="15.75" customHeight="1">
      <c r="K233" s="1"/>
      <c r="O233" s="2"/>
      <c r="S233" s="2"/>
      <c r="W233" s="2"/>
      <c r="AA233" s="2"/>
      <c r="AE233" s="2"/>
      <c r="AI233" s="2"/>
      <c r="AQ233" s="2"/>
      <c r="AU233" s="2"/>
      <c r="AY233" s="2"/>
      <c r="BC233" s="2"/>
      <c r="BG233" s="2"/>
    </row>
    <row r="234" spans="11:59" ht="15.75" customHeight="1">
      <c r="K234" s="1"/>
      <c r="O234" s="2"/>
      <c r="S234" s="2"/>
      <c r="W234" s="2"/>
      <c r="AA234" s="2"/>
      <c r="AE234" s="2"/>
      <c r="AI234" s="2"/>
      <c r="AQ234" s="2"/>
      <c r="AU234" s="2"/>
      <c r="AY234" s="2"/>
      <c r="BC234" s="2"/>
      <c r="BG234" s="2"/>
    </row>
    <row r="235" spans="11:59" ht="15.75" customHeight="1">
      <c r="K235" s="1"/>
      <c r="O235" s="2"/>
      <c r="S235" s="2"/>
      <c r="W235" s="2"/>
      <c r="AA235" s="2"/>
      <c r="AE235" s="2"/>
      <c r="AI235" s="2"/>
      <c r="AQ235" s="2"/>
      <c r="AU235" s="2"/>
      <c r="AY235" s="2"/>
      <c r="BC235" s="2"/>
      <c r="BG235" s="2"/>
    </row>
    <row r="236" spans="11:59" ht="15.75" customHeight="1">
      <c r="K236" s="1"/>
      <c r="O236" s="2"/>
      <c r="S236" s="2"/>
      <c r="W236" s="2"/>
      <c r="AA236" s="2"/>
      <c r="AE236" s="2"/>
      <c r="AI236" s="2"/>
      <c r="AQ236" s="2"/>
      <c r="AU236" s="2"/>
      <c r="AY236" s="2"/>
      <c r="BC236" s="2"/>
      <c r="BG236" s="2"/>
    </row>
    <row r="237" spans="11:59" ht="15.75" customHeight="1">
      <c r="K237" s="1"/>
      <c r="O237" s="2"/>
      <c r="S237" s="2"/>
      <c r="W237" s="2"/>
      <c r="AA237" s="2"/>
      <c r="AE237" s="2"/>
      <c r="AI237" s="2"/>
      <c r="AQ237" s="2"/>
      <c r="AU237" s="2"/>
      <c r="AY237" s="2"/>
      <c r="BC237" s="2"/>
      <c r="BG237" s="2"/>
    </row>
    <row r="238" spans="11:59" ht="15.75" customHeight="1">
      <c r="K238" s="1"/>
      <c r="O238" s="2"/>
      <c r="S238" s="2"/>
      <c r="W238" s="2"/>
      <c r="AA238" s="2"/>
      <c r="AE238" s="2"/>
      <c r="AI238" s="2"/>
      <c r="AQ238" s="2"/>
      <c r="AU238" s="2"/>
      <c r="AY238" s="2"/>
      <c r="BC238" s="2"/>
      <c r="BG238" s="2"/>
    </row>
    <row r="239" spans="11:59" ht="15.75" customHeight="1">
      <c r="K239" s="1"/>
      <c r="O239" s="2"/>
      <c r="S239" s="2"/>
      <c r="W239" s="2"/>
      <c r="AA239" s="2"/>
      <c r="AE239" s="2"/>
      <c r="AI239" s="2"/>
      <c r="AQ239" s="2"/>
      <c r="AU239" s="2"/>
      <c r="AY239" s="2"/>
      <c r="BC239" s="2"/>
      <c r="BG239" s="2"/>
    </row>
    <row r="240" spans="11:59" ht="15.75" customHeight="1">
      <c r="K240" s="1"/>
      <c r="O240" s="2"/>
      <c r="S240" s="2"/>
      <c r="W240" s="2"/>
      <c r="AA240" s="2"/>
      <c r="AE240" s="2"/>
      <c r="AI240" s="2"/>
      <c r="AQ240" s="2"/>
      <c r="AU240" s="2"/>
      <c r="AY240" s="2"/>
      <c r="BC240" s="2"/>
      <c r="BG240" s="2"/>
    </row>
    <row r="241" spans="11:59" ht="15.75" customHeight="1">
      <c r="K241" s="1"/>
      <c r="O241" s="2"/>
      <c r="S241" s="2"/>
      <c r="W241" s="2"/>
      <c r="AA241" s="2"/>
      <c r="AE241" s="2"/>
      <c r="AI241" s="2"/>
      <c r="AQ241" s="2"/>
      <c r="AU241" s="2"/>
      <c r="AY241" s="2"/>
      <c r="BC241" s="2"/>
      <c r="BG241" s="2"/>
    </row>
    <row r="242" spans="11:59" ht="15.75" customHeight="1">
      <c r="K242" s="1"/>
      <c r="O242" s="2"/>
      <c r="S242" s="2"/>
      <c r="W242" s="2"/>
      <c r="AA242" s="2"/>
      <c r="AE242" s="2"/>
      <c r="AI242" s="2"/>
      <c r="AQ242" s="2"/>
      <c r="AU242" s="2"/>
      <c r="AY242" s="2"/>
      <c r="BC242" s="2"/>
      <c r="BG242" s="2"/>
    </row>
    <row r="243" spans="11:59" ht="15.75" customHeight="1">
      <c r="K243" s="1"/>
      <c r="O243" s="2"/>
      <c r="S243" s="2"/>
      <c r="W243" s="2"/>
      <c r="AA243" s="2"/>
      <c r="AE243" s="2"/>
      <c r="AI243" s="2"/>
      <c r="AQ243" s="2"/>
      <c r="AU243" s="2"/>
      <c r="AY243" s="2"/>
      <c r="BC243" s="2"/>
      <c r="BG243" s="2"/>
    </row>
    <row r="244" spans="11:59" ht="15.75" customHeight="1">
      <c r="K244" s="1"/>
      <c r="O244" s="2"/>
      <c r="S244" s="2"/>
      <c r="W244" s="2"/>
      <c r="AA244" s="2"/>
      <c r="AE244" s="2"/>
      <c r="AI244" s="2"/>
      <c r="AQ244" s="2"/>
      <c r="AU244" s="2"/>
      <c r="AY244" s="2"/>
      <c r="BC244" s="2"/>
      <c r="BG244" s="2"/>
    </row>
    <row r="245" spans="11:59" ht="15.75" customHeight="1">
      <c r="K245" s="1"/>
      <c r="O245" s="2"/>
      <c r="S245" s="2"/>
      <c r="W245" s="2"/>
      <c r="AA245" s="2"/>
      <c r="AE245" s="2"/>
      <c r="AI245" s="2"/>
      <c r="AQ245" s="2"/>
      <c r="AU245" s="2"/>
      <c r="AY245" s="2"/>
      <c r="BC245" s="2"/>
      <c r="BG245" s="2"/>
    </row>
    <row r="246" spans="11:59" ht="15.75" customHeight="1">
      <c r="K246" s="1"/>
      <c r="O246" s="2"/>
      <c r="S246" s="2"/>
      <c r="W246" s="2"/>
      <c r="AA246" s="2"/>
      <c r="AE246" s="2"/>
      <c r="AI246" s="2"/>
      <c r="AQ246" s="2"/>
      <c r="AU246" s="2"/>
      <c r="AY246" s="2"/>
      <c r="BC246" s="2"/>
      <c r="BG246" s="2"/>
    </row>
    <row r="247" spans="11:59" ht="15.75" customHeight="1">
      <c r="K247" s="1"/>
      <c r="O247" s="2"/>
      <c r="S247" s="2"/>
      <c r="W247" s="2"/>
      <c r="AA247" s="2"/>
      <c r="AE247" s="2"/>
      <c r="AI247" s="2"/>
      <c r="AQ247" s="2"/>
      <c r="AU247" s="2"/>
      <c r="AY247" s="2"/>
      <c r="BC247" s="2"/>
      <c r="BG247" s="2"/>
    </row>
    <row r="248" spans="11:59" ht="15.75" customHeight="1">
      <c r="K248" s="1"/>
      <c r="O248" s="2"/>
      <c r="S248" s="2"/>
      <c r="W248" s="2"/>
      <c r="AA248" s="2"/>
      <c r="AE248" s="2"/>
      <c r="AI248" s="2"/>
      <c r="AQ248" s="2"/>
      <c r="AU248" s="2"/>
      <c r="AY248" s="2"/>
      <c r="BC248" s="2"/>
      <c r="BG248" s="2"/>
    </row>
    <row r="249" spans="11:59" ht="15.75" customHeight="1">
      <c r="K249" s="1"/>
      <c r="O249" s="2"/>
      <c r="S249" s="2"/>
      <c r="W249" s="2"/>
      <c r="AA249" s="2"/>
      <c r="AE249" s="2"/>
      <c r="AI249" s="2"/>
      <c r="AQ249" s="2"/>
      <c r="AU249" s="2"/>
      <c r="AY249" s="2"/>
      <c r="BC249" s="2"/>
      <c r="BG249" s="2"/>
    </row>
    <row r="250" spans="11:59" ht="15.75" customHeight="1">
      <c r="K250" s="1"/>
      <c r="O250" s="2"/>
      <c r="S250" s="2"/>
      <c r="W250" s="2"/>
      <c r="AA250" s="2"/>
      <c r="AE250" s="2"/>
      <c r="AI250" s="2"/>
      <c r="AQ250" s="2"/>
      <c r="AU250" s="2"/>
      <c r="AY250" s="2"/>
      <c r="BC250" s="2"/>
      <c r="BG250" s="2"/>
    </row>
    <row r="251" spans="11:59" ht="15.75" customHeight="1">
      <c r="K251" s="1"/>
      <c r="O251" s="2"/>
      <c r="S251" s="2"/>
      <c r="W251" s="2"/>
      <c r="AA251" s="2"/>
      <c r="AE251" s="2"/>
      <c r="AI251" s="2"/>
      <c r="AQ251" s="2"/>
      <c r="AU251" s="2"/>
      <c r="AY251" s="2"/>
      <c r="BC251" s="2"/>
      <c r="BG251" s="2"/>
    </row>
    <row r="252" spans="11:59" ht="15.75" customHeight="1">
      <c r="K252" s="1"/>
      <c r="O252" s="2"/>
      <c r="S252" s="2"/>
      <c r="W252" s="2"/>
      <c r="AA252" s="2"/>
      <c r="AE252" s="2"/>
      <c r="AI252" s="2"/>
      <c r="AQ252" s="2"/>
      <c r="AU252" s="2"/>
      <c r="AY252" s="2"/>
      <c r="BC252" s="2"/>
      <c r="BG252" s="2"/>
    </row>
    <row r="253" spans="11:59" ht="15.75" customHeight="1">
      <c r="K253" s="1"/>
      <c r="O253" s="2"/>
      <c r="S253" s="2"/>
      <c r="W253" s="2"/>
      <c r="AA253" s="2"/>
      <c r="AE253" s="2"/>
      <c r="AI253" s="2"/>
      <c r="AQ253" s="2"/>
      <c r="AU253" s="2"/>
      <c r="AY253" s="2"/>
      <c r="BC253" s="2"/>
      <c r="BG253" s="2"/>
    </row>
    <row r="254" spans="11:59" ht="15.75" customHeight="1">
      <c r="K254" s="1"/>
      <c r="O254" s="2"/>
      <c r="S254" s="2"/>
      <c r="W254" s="2"/>
      <c r="AA254" s="2"/>
      <c r="AE254" s="2"/>
      <c r="AI254" s="2"/>
      <c r="AQ254" s="2"/>
      <c r="AU254" s="2"/>
      <c r="AY254" s="2"/>
      <c r="BC254" s="2"/>
      <c r="BG254" s="2"/>
    </row>
    <row r="255" spans="11:59" ht="15.75" customHeight="1">
      <c r="K255" s="1"/>
      <c r="O255" s="2"/>
      <c r="S255" s="2"/>
      <c r="W255" s="2"/>
      <c r="AA255" s="2"/>
      <c r="AE255" s="2"/>
      <c r="AI255" s="2"/>
      <c r="AQ255" s="2"/>
      <c r="AU255" s="2"/>
      <c r="AY255" s="2"/>
      <c r="BC255" s="2"/>
      <c r="BG255" s="2"/>
    </row>
    <row r="256" spans="11:59" ht="15.75" customHeight="1">
      <c r="K256" s="1"/>
      <c r="O256" s="2"/>
      <c r="S256" s="2"/>
      <c r="W256" s="2"/>
      <c r="AA256" s="2"/>
      <c r="AE256" s="2"/>
      <c r="AI256" s="2"/>
      <c r="AQ256" s="2"/>
      <c r="AU256" s="2"/>
      <c r="AY256" s="2"/>
      <c r="BC256" s="2"/>
      <c r="BG256" s="2"/>
    </row>
    <row r="257" spans="11:59" ht="15.75" customHeight="1">
      <c r="K257" s="1"/>
      <c r="O257" s="2"/>
      <c r="S257" s="2"/>
      <c r="W257" s="2"/>
      <c r="AA257" s="2"/>
      <c r="AE257" s="2"/>
      <c r="AI257" s="2"/>
      <c r="AQ257" s="2"/>
      <c r="AU257" s="2"/>
      <c r="AY257" s="2"/>
      <c r="BC257" s="2"/>
      <c r="BG257" s="2"/>
    </row>
    <row r="258" spans="11:59" ht="15.75" customHeight="1">
      <c r="K258" s="1"/>
      <c r="O258" s="2"/>
      <c r="S258" s="2"/>
      <c r="W258" s="2"/>
      <c r="AA258" s="2"/>
      <c r="AE258" s="2"/>
      <c r="AI258" s="2"/>
      <c r="AQ258" s="2"/>
      <c r="AU258" s="2"/>
      <c r="AY258" s="2"/>
      <c r="BC258" s="2"/>
      <c r="BG258" s="2"/>
    </row>
    <row r="259" spans="11:59" ht="15.75" customHeight="1">
      <c r="K259" s="1"/>
      <c r="O259" s="2"/>
      <c r="S259" s="2"/>
      <c r="W259" s="2"/>
      <c r="AA259" s="2"/>
      <c r="AE259" s="2"/>
      <c r="AI259" s="2"/>
      <c r="AQ259" s="2"/>
      <c r="AU259" s="2"/>
      <c r="AY259" s="2"/>
      <c r="BC259" s="2"/>
      <c r="BG259" s="2"/>
    </row>
    <row r="260" spans="11:59" ht="15.75" customHeight="1">
      <c r="K260" s="1"/>
      <c r="O260" s="2"/>
      <c r="S260" s="2"/>
      <c r="W260" s="2"/>
      <c r="AA260" s="2"/>
      <c r="AE260" s="2"/>
      <c r="AI260" s="2"/>
      <c r="AQ260" s="2"/>
      <c r="AU260" s="2"/>
      <c r="AY260" s="2"/>
      <c r="BC260" s="2"/>
      <c r="BG260" s="2"/>
    </row>
    <row r="261" spans="11:59" ht="15.75" customHeight="1">
      <c r="K261" s="1"/>
      <c r="O261" s="2"/>
      <c r="S261" s="2"/>
      <c r="W261" s="2"/>
      <c r="AA261" s="2"/>
      <c r="AE261" s="2"/>
      <c r="AI261" s="2"/>
      <c r="AQ261" s="2"/>
      <c r="AU261" s="2"/>
      <c r="AY261" s="2"/>
      <c r="BC261" s="2"/>
      <c r="BG261" s="2"/>
    </row>
    <row r="262" spans="11:59" ht="15.75" customHeight="1">
      <c r="K262" s="1"/>
      <c r="O262" s="2"/>
      <c r="S262" s="2"/>
      <c r="W262" s="2"/>
      <c r="AA262" s="2"/>
      <c r="AE262" s="2"/>
      <c r="AI262" s="2"/>
      <c r="AQ262" s="2"/>
      <c r="AU262" s="2"/>
      <c r="AY262" s="2"/>
      <c r="BC262" s="2"/>
      <c r="BG262" s="2"/>
    </row>
    <row r="263" spans="11:59" ht="15.75" customHeight="1">
      <c r="K263" s="1"/>
      <c r="O263" s="2"/>
      <c r="S263" s="2"/>
      <c r="W263" s="2"/>
      <c r="AA263" s="2"/>
      <c r="AE263" s="2"/>
      <c r="AI263" s="2"/>
      <c r="AQ263" s="2"/>
      <c r="AU263" s="2"/>
      <c r="AY263" s="2"/>
      <c r="BC263" s="2"/>
      <c r="BG263" s="2"/>
    </row>
    <row r="264" spans="11:59" ht="15.75" customHeight="1">
      <c r="K264" s="1"/>
      <c r="O264" s="2"/>
      <c r="S264" s="2"/>
      <c r="W264" s="2"/>
      <c r="AA264" s="2"/>
      <c r="AE264" s="2"/>
      <c r="AI264" s="2"/>
      <c r="AQ264" s="2"/>
      <c r="AU264" s="2"/>
      <c r="AY264" s="2"/>
      <c r="BC264" s="2"/>
      <c r="BG264" s="2"/>
    </row>
    <row r="265" spans="11:59" ht="15.75" customHeight="1">
      <c r="K265" s="1"/>
      <c r="O265" s="2"/>
      <c r="S265" s="2"/>
      <c r="W265" s="2"/>
      <c r="AA265" s="2"/>
      <c r="AE265" s="2"/>
      <c r="AI265" s="2"/>
      <c r="AQ265" s="2"/>
      <c r="AU265" s="2"/>
      <c r="AY265" s="2"/>
      <c r="BC265" s="2"/>
      <c r="BG265" s="2"/>
    </row>
    <row r="266" spans="11:59" ht="15.75" customHeight="1">
      <c r="K266" s="1"/>
      <c r="O266" s="2"/>
      <c r="S266" s="2"/>
      <c r="W266" s="2"/>
      <c r="AA266" s="2"/>
      <c r="AE266" s="2"/>
      <c r="AI266" s="2"/>
      <c r="AQ266" s="2"/>
      <c r="AU266" s="2"/>
      <c r="AY266" s="2"/>
      <c r="BC266" s="2"/>
      <c r="BG266" s="2"/>
    </row>
    <row r="267" spans="11:59" ht="15.75" customHeight="1">
      <c r="K267" s="1"/>
      <c r="O267" s="2"/>
      <c r="S267" s="2"/>
      <c r="W267" s="2"/>
      <c r="AA267" s="2"/>
      <c r="AE267" s="2"/>
      <c r="AI267" s="2"/>
      <c r="AQ267" s="2"/>
      <c r="AU267" s="2"/>
      <c r="AY267" s="2"/>
      <c r="BC267" s="2"/>
      <c r="BG267" s="2"/>
    </row>
    <row r="268" spans="11:59" ht="15.75" customHeight="1">
      <c r="K268" s="1"/>
      <c r="O268" s="2"/>
      <c r="S268" s="2"/>
      <c r="W268" s="2"/>
      <c r="AA268" s="2"/>
      <c r="AE268" s="2"/>
      <c r="AI268" s="2"/>
      <c r="AQ268" s="2"/>
      <c r="AU268" s="2"/>
      <c r="AY268" s="2"/>
      <c r="BC268" s="2"/>
      <c r="BG268" s="2"/>
    </row>
    <row r="269" spans="11:59" ht="15.75" customHeight="1">
      <c r="K269" s="1"/>
      <c r="O269" s="2"/>
      <c r="S269" s="2"/>
      <c r="W269" s="2"/>
      <c r="AA269" s="2"/>
      <c r="AE269" s="2"/>
      <c r="AI269" s="2"/>
      <c r="AQ269" s="2"/>
      <c r="AU269" s="2"/>
      <c r="AY269" s="2"/>
      <c r="BC269" s="2"/>
      <c r="BG269" s="2"/>
    </row>
    <row r="270" spans="11:59" ht="15.75" customHeight="1">
      <c r="K270" s="1"/>
      <c r="O270" s="2"/>
      <c r="S270" s="2"/>
      <c r="W270" s="2"/>
      <c r="AA270" s="2"/>
      <c r="AE270" s="2"/>
      <c r="AI270" s="2"/>
      <c r="AQ270" s="2"/>
      <c r="AU270" s="2"/>
      <c r="AY270" s="2"/>
      <c r="BC270" s="2"/>
      <c r="BG270" s="2"/>
    </row>
    <row r="271" spans="11:59" ht="15.75" customHeight="1">
      <c r="K271" s="1"/>
      <c r="O271" s="2"/>
      <c r="S271" s="2"/>
      <c r="W271" s="2"/>
      <c r="AA271" s="2"/>
      <c r="AE271" s="2"/>
      <c r="AI271" s="2"/>
      <c r="AQ271" s="2"/>
      <c r="AU271" s="2"/>
      <c r="AY271" s="2"/>
      <c r="BC271" s="2"/>
      <c r="BG271" s="2"/>
    </row>
    <row r="272" spans="11:59" ht="15.75" customHeight="1">
      <c r="K272" s="1"/>
      <c r="O272" s="2"/>
      <c r="S272" s="2"/>
      <c r="W272" s="2"/>
      <c r="AA272" s="2"/>
      <c r="AE272" s="2"/>
      <c r="AI272" s="2"/>
      <c r="AQ272" s="2"/>
      <c r="AU272" s="2"/>
      <c r="AY272" s="2"/>
      <c r="BC272" s="2"/>
      <c r="BG272" s="2"/>
    </row>
    <row r="273" spans="11:59" ht="15.75" customHeight="1">
      <c r="K273" s="1"/>
      <c r="O273" s="2"/>
      <c r="S273" s="2"/>
      <c r="W273" s="2"/>
      <c r="AA273" s="2"/>
      <c r="AE273" s="2"/>
      <c r="AI273" s="2"/>
      <c r="AQ273" s="2"/>
      <c r="AU273" s="2"/>
      <c r="AY273" s="2"/>
      <c r="BC273" s="2"/>
      <c r="BG273" s="2"/>
    </row>
    <row r="274" spans="11:59" ht="15.75" customHeight="1">
      <c r="K274" s="1"/>
      <c r="O274" s="2"/>
      <c r="S274" s="2"/>
      <c r="W274" s="2"/>
      <c r="AA274" s="2"/>
      <c r="AE274" s="2"/>
      <c r="AI274" s="2"/>
      <c r="AQ274" s="2"/>
      <c r="AU274" s="2"/>
      <c r="AY274" s="2"/>
      <c r="BC274" s="2"/>
      <c r="BG274" s="2"/>
    </row>
    <row r="275" spans="11:59" ht="15.75" customHeight="1">
      <c r="K275" s="1"/>
      <c r="O275" s="2"/>
      <c r="S275" s="2"/>
      <c r="W275" s="2"/>
      <c r="AA275" s="2"/>
      <c r="AE275" s="2"/>
      <c r="AI275" s="2"/>
      <c r="AQ275" s="2"/>
      <c r="AU275" s="2"/>
      <c r="AY275" s="2"/>
      <c r="BC275" s="2"/>
      <c r="BG275" s="2"/>
    </row>
    <row r="276" spans="11:59" ht="15.75" customHeight="1">
      <c r="K276" s="1"/>
      <c r="O276" s="2"/>
      <c r="S276" s="2"/>
      <c r="W276" s="2"/>
      <c r="AA276" s="2"/>
      <c r="AE276" s="2"/>
      <c r="AI276" s="2"/>
      <c r="AQ276" s="2"/>
      <c r="AU276" s="2"/>
      <c r="AY276" s="2"/>
      <c r="BC276" s="2"/>
      <c r="BG276" s="2"/>
    </row>
    <row r="277" spans="11:59" ht="15.75" customHeight="1">
      <c r="K277" s="1"/>
      <c r="O277" s="2"/>
      <c r="S277" s="2"/>
      <c r="W277" s="2"/>
      <c r="AA277" s="2"/>
      <c r="AE277" s="2"/>
      <c r="AI277" s="2"/>
      <c r="AQ277" s="2"/>
      <c r="AU277" s="2"/>
      <c r="AY277" s="2"/>
      <c r="BC277" s="2"/>
      <c r="BG277" s="2"/>
    </row>
    <row r="278" spans="11:59" ht="15.75" customHeight="1">
      <c r="K278" s="1"/>
      <c r="O278" s="2"/>
      <c r="S278" s="2"/>
      <c r="W278" s="2"/>
      <c r="AA278" s="2"/>
      <c r="AE278" s="2"/>
      <c r="AI278" s="2"/>
      <c r="AQ278" s="2"/>
      <c r="AU278" s="2"/>
      <c r="AY278" s="2"/>
      <c r="BC278" s="2"/>
      <c r="BG278" s="2"/>
    </row>
    <row r="279" spans="11:59" ht="15.75" customHeight="1">
      <c r="K279" s="1"/>
      <c r="O279" s="2"/>
      <c r="S279" s="2"/>
      <c r="W279" s="2"/>
      <c r="AA279" s="2"/>
      <c r="AE279" s="2"/>
      <c r="AI279" s="2"/>
      <c r="AQ279" s="2"/>
      <c r="AU279" s="2"/>
      <c r="AY279" s="2"/>
      <c r="BC279" s="2"/>
      <c r="BG279" s="2"/>
    </row>
    <row r="280" spans="11:59" ht="15.75" customHeight="1">
      <c r="K280" s="1"/>
      <c r="O280" s="2"/>
      <c r="S280" s="2"/>
      <c r="W280" s="2"/>
      <c r="AA280" s="2"/>
      <c r="AE280" s="2"/>
      <c r="AI280" s="2"/>
      <c r="AQ280" s="2"/>
      <c r="AU280" s="2"/>
      <c r="AY280" s="2"/>
      <c r="BC280" s="2"/>
      <c r="BG280" s="2"/>
    </row>
    <row r="281" spans="11:59" ht="15.75" customHeight="1">
      <c r="K281" s="1"/>
      <c r="O281" s="2"/>
      <c r="S281" s="2"/>
      <c r="W281" s="2"/>
      <c r="AA281" s="2"/>
      <c r="AE281" s="2"/>
      <c r="AI281" s="2"/>
      <c r="AQ281" s="2"/>
      <c r="AU281" s="2"/>
      <c r="AY281" s="2"/>
      <c r="BC281" s="2"/>
      <c r="BG281" s="2"/>
    </row>
    <row r="282" spans="11:59" ht="15.75" customHeight="1">
      <c r="K282" s="1"/>
      <c r="O282" s="2"/>
      <c r="S282" s="2"/>
      <c r="W282" s="2"/>
      <c r="AA282" s="2"/>
      <c r="AE282" s="2"/>
      <c r="AI282" s="2"/>
      <c r="AQ282" s="2"/>
      <c r="AU282" s="2"/>
      <c r="AY282" s="2"/>
      <c r="BC282" s="2"/>
      <c r="BG282" s="2"/>
    </row>
    <row r="283" spans="11:59" ht="15.75" customHeight="1">
      <c r="K283" s="1"/>
      <c r="O283" s="2"/>
      <c r="S283" s="2"/>
      <c r="W283" s="2"/>
      <c r="AA283" s="2"/>
      <c r="AE283" s="2"/>
      <c r="AI283" s="2"/>
      <c r="AQ283" s="2"/>
      <c r="AU283" s="2"/>
      <c r="AY283" s="2"/>
      <c r="BC283" s="2"/>
      <c r="BG283" s="2"/>
    </row>
    <row r="284" spans="11:59" ht="15.75" customHeight="1">
      <c r="K284" s="1"/>
      <c r="O284" s="2"/>
      <c r="S284" s="2"/>
      <c r="W284" s="2"/>
      <c r="AA284" s="2"/>
      <c r="AE284" s="2"/>
      <c r="AI284" s="2"/>
      <c r="AQ284" s="2"/>
      <c r="AU284" s="2"/>
      <c r="AY284" s="2"/>
      <c r="BC284" s="2"/>
      <c r="BG284" s="2"/>
    </row>
    <row r="285" spans="11:59" ht="15.75" customHeight="1">
      <c r="K285" s="1"/>
      <c r="O285" s="2"/>
      <c r="S285" s="2"/>
      <c r="W285" s="2"/>
      <c r="AA285" s="2"/>
      <c r="AE285" s="2"/>
      <c r="AI285" s="2"/>
      <c r="AQ285" s="2"/>
      <c r="AU285" s="2"/>
      <c r="AY285" s="2"/>
      <c r="BC285" s="2"/>
      <c r="BG285" s="2"/>
    </row>
    <row r="286" spans="11:59" ht="15.75" customHeight="1">
      <c r="K286" s="1"/>
      <c r="O286" s="2"/>
      <c r="S286" s="2"/>
      <c r="W286" s="2"/>
      <c r="AA286" s="2"/>
      <c r="AE286" s="2"/>
      <c r="AI286" s="2"/>
      <c r="AQ286" s="2"/>
      <c r="AU286" s="2"/>
      <c r="AY286" s="2"/>
      <c r="BC286" s="2"/>
      <c r="BG286" s="2"/>
    </row>
    <row r="287" spans="11:59" ht="15.75" customHeight="1">
      <c r="K287" s="1"/>
      <c r="O287" s="2"/>
      <c r="S287" s="2"/>
      <c r="W287" s="2"/>
      <c r="AA287" s="2"/>
      <c r="AE287" s="2"/>
      <c r="AI287" s="2"/>
      <c r="AQ287" s="2"/>
      <c r="AU287" s="2"/>
      <c r="AY287" s="2"/>
      <c r="BC287" s="2"/>
      <c r="BG287" s="2"/>
    </row>
    <row r="288" spans="11:59" ht="15.75" customHeight="1">
      <c r="K288" s="1"/>
      <c r="O288" s="2"/>
      <c r="S288" s="2"/>
      <c r="W288" s="2"/>
      <c r="AA288" s="2"/>
      <c r="AE288" s="2"/>
      <c r="AI288" s="2"/>
      <c r="AQ288" s="2"/>
      <c r="AU288" s="2"/>
      <c r="AY288" s="2"/>
      <c r="BC288" s="2"/>
      <c r="BG288" s="2"/>
    </row>
    <row r="289" spans="11:59" ht="15.75" customHeight="1">
      <c r="K289" s="1"/>
      <c r="O289" s="2"/>
      <c r="S289" s="2"/>
      <c r="W289" s="2"/>
      <c r="AA289" s="2"/>
      <c r="AE289" s="2"/>
      <c r="AI289" s="2"/>
      <c r="AQ289" s="2"/>
      <c r="AU289" s="2"/>
      <c r="AY289" s="2"/>
      <c r="BC289" s="2"/>
      <c r="BG289" s="2"/>
    </row>
    <row r="290" spans="11:59" ht="15.75" customHeight="1">
      <c r="K290" s="1"/>
      <c r="O290" s="2"/>
      <c r="S290" s="2"/>
      <c r="W290" s="2"/>
      <c r="AA290" s="2"/>
      <c r="AE290" s="2"/>
      <c r="AI290" s="2"/>
      <c r="AQ290" s="2"/>
      <c r="AU290" s="2"/>
      <c r="AY290" s="2"/>
      <c r="BC290" s="2"/>
      <c r="BG290" s="2"/>
    </row>
    <row r="291" spans="11:59" ht="15.75" customHeight="1">
      <c r="K291" s="1"/>
      <c r="O291" s="2"/>
      <c r="S291" s="2"/>
      <c r="W291" s="2"/>
      <c r="AA291" s="2"/>
      <c r="AE291" s="2"/>
      <c r="AI291" s="2"/>
      <c r="AQ291" s="2"/>
      <c r="AU291" s="2"/>
      <c r="AY291" s="2"/>
      <c r="BC291" s="2"/>
      <c r="BG291" s="2"/>
    </row>
    <row r="292" spans="11:59" ht="15.75" customHeight="1">
      <c r="K292" s="1"/>
      <c r="O292" s="2"/>
      <c r="S292" s="2"/>
      <c r="W292" s="2"/>
      <c r="AA292" s="2"/>
      <c r="AE292" s="2"/>
      <c r="AI292" s="2"/>
      <c r="AQ292" s="2"/>
      <c r="AU292" s="2"/>
      <c r="AY292" s="2"/>
      <c r="BC292" s="2"/>
      <c r="BG292" s="2"/>
    </row>
    <row r="293" spans="11:59" ht="15.75" customHeight="1">
      <c r="K293" s="1"/>
      <c r="O293" s="2"/>
      <c r="S293" s="2"/>
      <c r="W293" s="2"/>
      <c r="AA293" s="2"/>
      <c r="AE293" s="2"/>
      <c r="AI293" s="2"/>
      <c r="AQ293" s="2"/>
      <c r="AU293" s="2"/>
      <c r="AY293" s="2"/>
      <c r="BC293" s="2"/>
      <c r="BG293" s="2"/>
    </row>
    <row r="294" spans="11:59" ht="15.75" customHeight="1">
      <c r="K294" s="1"/>
      <c r="O294" s="2"/>
      <c r="S294" s="2"/>
      <c r="W294" s="2"/>
      <c r="AA294" s="2"/>
      <c r="AE294" s="2"/>
      <c r="AI294" s="2"/>
      <c r="AQ294" s="2"/>
      <c r="AU294" s="2"/>
      <c r="AY294" s="2"/>
      <c r="BC294" s="2"/>
      <c r="BG294" s="2"/>
    </row>
    <row r="295" spans="11:59" ht="15.75" customHeight="1">
      <c r="K295" s="1"/>
      <c r="O295" s="2"/>
      <c r="S295" s="2"/>
      <c r="W295" s="2"/>
      <c r="AA295" s="2"/>
      <c r="AE295" s="2"/>
      <c r="AI295" s="2"/>
      <c r="AQ295" s="2"/>
      <c r="AU295" s="2"/>
      <c r="AY295" s="2"/>
      <c r="BC295" s="2"/>
      <c r="BG295" s="2"/>
    </row>
    <row r="296" spans="11:59" ht="15.75" customHeight="1">
      <c r="K296" s="1"/>
      <c r="O296" s="2"/>
      <c r="S296" s="2"/>
      <c r="W296" s="2"/>
      <c r="AA296" s="2"/>
      <c r="AE296" s="2"/>
      <c r="AI296" s="2"/>
      <c r="AQ296" s="2"/>
      <c r="AU296" s="2"/>
      <c r="AY296" s="2"/>
      <c r="BC296" s="2"/>
      <c r="BG296" s="2"/>
    </row>
    <row r="297" spans="11:59" ht="15.75" customHeight="1">
      <c r="K297" s="1"/>
      <c r="O297" s="2"/>
      <c r="S297" s="2"/>
      <c r="W297" s="2"/>
      <c r="AA297" s="2"/>
      <c r="AE297" s="2"/>
      <c r="AI297" s="2"/>
      <c r="AQ297" s="2"/>
      <c r="AU297" s="2"/>
      <c r="AY297" s="2"/>
      <c r="BC297" s="2"/>
      <c r="BG297" s="2"/>
    </row>
    <row r="298" spans="11:59" ht="15.75" customHeight="1">
      <c r="K298" s="1"/>
      <c r="O298" s="2"/>
      <c r="S298" s="2"/>
      <c r="W298" s="2"/>
      <c r="AA298" s="2"/>
      <c r="AE298" s="2"/>
      <c r="AI298" s="2"/>
      <c r="AQ298" s="2"/>
      <c r="AU298" s="2"/>
      <c r="AY298" s="2"/>
      <c r="BC298" s="2"/>
      <c r="BG298" s="2"/>
    </row>
    <row r="299" spans="11:59" ht="15.75" customHeight="1">
      <c r="K299" s="1"/>
      <c r="O299" s="2"/>
      <c r="S299" s="2"/>
      <c r="W299" s="2"/>
      <c r="AA299" s="2"/>
      <c r="AE299" s="2"/>
      <c r="AI299" s="2"/>
      <c r="AQ299" s="2"/>
      <c r="AU299" s="2"/>
      <c r="AY299" s="2"/>
      <c r="BC299" s="2"/>
      <c r="BG299" s="2"/>
    </row>
    <row r="300" spans="11:59" ht="15.75" customHeight="1">
      <c r="K300" s="1"/>
      <c r="O300" s="2"/>
      <c r="S300" s="2"/>
      <c r="W300" s="2"/>
      <c r="AA300" s="2"/>
      <c r="AE300" s="2"/>
      <c r="AI300" s="2"/>
      <c r="AQ300" s="2"/>
      <c r="AU300" s="2"/>
      <c r="AY300" s="2"/>
      <c r="BC300" s="2"/>
      <c r="BG300" s="2"/>
    </row>
    <row r="301" spans="11:59" ht="15.75" customHeight="1">
      <c r="K301" s="1"/>
      <c r="O301" s="2"/>
      <c r="S301" s="2"/>
      <c r="W301" s="2"/>
      <c r="AA301" s="2"/>
      <c r="AE301" s="2"/>
      <c r="AI301" s="2"/>
      <c r="AQ301" s="2"/>
      <c r="AU301" s="2"/>
      <c r="AY301" s="2"/>
      <c r="BC301" s="2"/>
      <c r="BG301" s="2"/>
    </row>
    <row r="302" spans="11:59" ht="15.75" customHeight="1">
      <c r="K302" s="1"/>
      <c r="O302" s="2"/>
      <c r="S302" s="2"/>
      <c r="W302" s="2"/>
      <c r="AA302" s="2"/>
      <c r="AE302" s="2"/>
      <c r="AI302" s="2"/>
      <c r="AQ302" s="2"/>
      <c r="AU302" s="2"/>
      <c r="AY302" s="2"/>
      <c r="BC302" s="2"/>
      <c r="BG302" s="2"/>
    </row>
    <row r="303" spans="11:59" ht="15.75" customHeight="1">
      <c r="K303" s="1"/>
      <c r="O303" s="2"/>
      <c r="S303" s="2"/>
      <c r="W303" s="2"/>
      <c r="AA303" s="2"/>
      <c r="AE303" s="2"/>
      <c r="AI303" s="2"/>
      <c r="AQ303" s="2"/>
      <c r="AU303" s="2"/>
      <c r="AY303" s="2"/>
      <c r="BC303" s="2"/>
      <c r="BG303" s="2"/>
    </row>
    <row r="304" spans="11:59" ht="15.75" customHeight="1">
      <c r="K304" s="1"/>
      <c r="O304" s="2"/>
      <c r="S304" s="2"/>
      <c r="W304" s="2"/>
      <c r="AA304" s="2"/>
      <c r="AE304" s="2"/>
      <c r="AI304" s="2"/>
      <c r="AQ304" s="2"/>
      <c r="AU304" s="2"/>
      <c r="AY304" s="2"/>
      <c r="BC304" s="2"/>
      <c r="BG304" s="2"/>
    </row>
    <row r="305" spans="11:59" ht="15.75" customHeight="1">
      <c r="K305" s="1"/>
      <c r="O305" s="2"/>
      <c r="S305" s="2"/>
      <c r="W305" s="2"/>
      <c r="AA305" s="2"/>
      <c r="AE305" s="2"/>
      <c r="AI305" s="2"/>
      <c r="AQ305" s="2"/>
      <c r="AU305" s="2"/>
      <c r="AY305" s="2"/>
      <c r="BC305" s="2"/>
      <c r="BG305" s="2"/>
    </row>
    <row r="306" spans="11:59" ht="15.75" customHeight="1">
      <c r="K306" s="1"/>
      <c r="O306" s="2"/>
      <c r="S306" s="2"/>
      <c r="W306" s="2"/>
      <c r="AA306" s="2"/>
      <c r="AE306" s="2"/>
      <c r="AI306" s="2"/>
      <c r="AQ306" s="2"/>
      <c r="AU306" s="2"/>
      <c r="AY306" s="2"/>
      <c r="BC306" s="2"/>
      <c r="BG306" s="2"/>
    </row>
    <row r="307" spans="11:59" ht="15.75" customHeight="1">
      <c r="K307" s="1"/>
      <c r="O307" s="2"/>
      <c r="S307" s="2"/>
      <c r="W307" s="2"/>
      <c r="AA307" s="2"/>
      <c r="AE307" s="2"/>
      <c r="AI307" s="2"/>
      <c r="AQ307" s="2"/>
      <c r="AU307" s="2"/>
      <c r="AY307" s="2"/>
      <c r="BC307" s="2"/>
      <c r="BG307" s="2"/>
    </row>
    <row r="308" spans="11:59" ht="15.75" customHeight="1">
      <c r="K308" s="1"/>
      <c r="O308" s="2"/>
      <c r="S308" s="2"/>
      <c r="W308" s="2"/>
      <c r="AA308" s="2"/>
      <c r="AE308" s="2"/>
      <c r="AI308" s="2"/>
      <c r="AQ308" s="2"/>
      <c r="AU308" s="2"/>
      <c r="AY308" s="2"/>
      <c r="BC308" s="2"/>
      <c r="BG308" s="2"/>
    </row>
    <row r="309" spans="11:59" ht="15.75" customHeight="1">
      <c r="K309" s="1"/>
      <c r="O309" s="2"/>
      <c r="S309" s="2"/>
      <c r="W309" s="2"/>
      <c r="AA309" s="2"/>
      <c r="AE309" s="2"/>
      <c r="AI309" s="2"/>
      <c r="AQ309" s="2"/>
      <c r="AU309" s="2"/>
      <c r="AY309" s="2"/>
      <c r="BC309" s="2"/>
      <c r="BG309" s="2"/>
    </row>
    <row r="310" spans="11:59" ht="15.75" customHeight="1">
      <c r="K310" s="1"/>
      <c r="O310" s="2"/>
      <c r="S310" s="2"/>
      <c r="W310" s="2"/>
      <c r="AA310" s="2"/>
      <c r="AE310" s="2"/>
      <c r="AI310" s="2"/>
      <c r="AQ310" s="2"/>
      <c r="AU310" s="2"/>
      <c r="AY310" s="2"/>
      <c r="BC310" s="2"/>
      <c r="BG310" s="2"/>
    </row>
    <row r="311" spans="11:59" ht="15.75" customHeight="1">
      <c r="K311" s="1"/>
      <c r="O311" s="2"/>
      <c r="S311" s="2"/>
      <c r="W311" s="2"/>
      <c r="AA311" s="2"/>
      <c r="AE311" s="2"/>
      <c r="AI311" s="2"/>
      <c r="AQ311" s="2"/>
      <c r="AU311" s="2"/>
      <c r="AY311" s="2"/>
      <c r="BC311" s="2"/>
      <c r="BG311" s="2"/>
    </row>
    <row r="312" spans="11:59" ht="15.75" customHeight="1">
      <c r="K312" s="1"/>
      <c r="O312" s="2"/>
      <c r="S312" s="2"/>
      <c r="W312" s="2"/>
      <c r="AA312" s="2"/>
      <c r="AE312" s="2"/>
      <c r="AI312" s="2"/>
      <c r="AQ312" s="2"/>
      <c r="AU312" s="2"/>
      <c r="AY312" s="2"/>
      <c r="BC312" s="2"/>
      <c r="BG312" s="2"/>
    </row>
    <row r="313" spans="11:59" ht="15.75" customHeight="1">
      <c r="K313" s="1"/>
      <c r="O313" s="2"/>
      <c r="S313" s="2"/>
      <c r="W313" s="2"/>
      <c r="AA313" s="2"/>
      <c r="AE313" s="2"/>
      <c r="AI313" s="2"/>
      <c r="AQ313" s="2"/>
      <c r="AU313" s="2"/>
      <c r="AY313" s="2"/>
      <c r="BC313" s="2"/>
      <c r="BG313" s="2"/>
    </row>
    <row r="314" spans="11:59" ht="15.75" customHeight="1">
      <c r="K314" s="1"/>
      <c r="O314" s="2"/>
      <c r="S314" s="2"/>
      <c r="W314" s="2"/>
      <c r="AA314" s="2"/>
      <c r="AE314" s="2"/>
      <c r="AI314" s="2"/>
      <c r="AQ314" s="2"/>
      <c r="AU314" s="2"/>
      <c r="AY314" s="2"/>
      <c r="BC314" s="2"/>
      <c r="BG314" s="2"/>
    </row>
    <row r="315" spans="11:59" ht="15.75" customHeight="1">
      <c r="K315" s="1"/>
      <c r="O315" s="2"/>
      <c r="S315" s="2"/>
      <c r="W315" s="2"/>
      <c r="AA315" s="2"/>
      <c r="AE315" s="2"/>
      <c r="AI315" s="2"/>
      <c r="AQ315" s="2"/>
      <c r="AU315" s="2"/>
      <c r="AY315" s="2"/>
      <c r="BC315" s="2"/>
      <c r="BG315" s="2"/>
    </row>
    <row r="316" spans="11:59" ht="15.75" customHeight="1">
      <c r="K316" s="1"/>
      <c r="O316" s="2"/>
      <c r="S316" s="2"/>
      <c r="W316" s="2"/>
      <c r="AA316" s="2"/>
      <c r="AE316" s="2"/>
      <c r="AI316" s="2"/>
      <c r="AQ316" s="2"/>
      <c r="AU316" s="2"/>
      <c r="AY316" s="2"/>
      <c r="BC316" s="2"/>
      <c r="BG316" s="2"/>
    </row>
    <row r="317" spans="11:59" ht="15.75" customHeight="1">
      <c r="K317" s="1"/>
      <c r="O317" s="2"/>
      <c r="S317" s="2"/>
      <c r="W317" s="2"/>
      <c r="AA317" s="2"/>
      <c r="AE317" s="2"/>
      <c r="AI317" s="2"/>
      <c r="AQ317" s="2"/>
      <c r="AU317" s="2"/>
      <c r="AY317" s="2"/>
      <c r="BC317" s="2"/>
      <c r="BG317" s="2"/>
    </row>
    <row r="318" spans="11:59" ht="15.75" customHeight="1">
      <c r="K318" s="1"/>
      <c r="O318" s="2"/>
      <c r="S318" s="2"/>
      <c r="W318" s="2"/>
      <c r="AA318" s="2"/>
      <c r="AE318" s="2"/>
      <c r="AI318" s="2"/>
      <c r="AQ318" s="2"/>
      <c r="AU318" s="2"/>
      <c r="AY318" s="2"/>
      <c r="BC318" s="2"/>
      <c r="BG318" s="2"/>
    </row>
    <row r="319" spans="11:59" ht="15.75" customHeight="1">
      <c r="K319" s="1"/>
      <c r="O319" s="2"/>
      <c r="S319" s="2"/>
      <c r="W319" s="2"/>
      <c r="AA319" s="2"/>
      <c r="AE319" s="2"/>
      <c r="AI319" s="2"/>
      <c r="AQ319" s="2"/>
      <c r="AU319" s="2"/>
      <c r="AY319" s="2"/>
      <c r="BC319" s="2"/>
      <c r="BG319" s="2"/>
    </row>
    <row r="320" spans="11:59" ht="15.75" customHeight="1">
      <c r="K320" s="1"/>
      <c r="O320" s="2"/>
      <c r="S320" s="2"/>
      <c r="W320" s="2"/>
      <c r="AA320" s="2"/>
      <c r="AE320" s="2"/>
      <c r="AI320" s="2"/>
      <c r="AQ320" s="2"/>
      <c r="AU320" s="2"/>
      <c r="AY320" s="2"/>
      <c r="BC320" s="2"/>
      <c r="BG320" s="2"/>
    </row>
    <row r="321" spans="11:59" ht="15.75" customHeight="1">
      <c r="K321" s="1"/>
      <c r="O321" s="2"/>
      <c r="S321" s="2"/>
      <c r="W321" s="2"/>
      <c r="AA321" s="2"/>
      <c r="AE321" s="2"/>
      <c r="AI321" s="2"/>
      <c r="AQ321" s="2"/>
      <c r="AU321" s="2"/>
      <c r="AY321" s="2"/>
      <c r="BC321" s="2"/>
      <c r="BG321" s="2"/>
    </row>
    <row r="322" spans="11:59" ht="15.75" customHeight="1">
      <c r="K322" s="1"/>
      <c r="O322" s="2"/>
      <c r="S322" s="2"/>
      <c r="W322" s="2"/>
      <c r="AA322" s="2"/>
      <c r="AE322" s="2"/>
      <c r="AI322" s="2"/>
      <c r="AQ322" s="2"/>
      <c r="AU322" s="2"/>
      <c r="AY322" s="2"/>
      <c r="BC322" s="2"/>
      <c r="BG322" s="2"/>
    </row>
    <row r="323" spans="11:59" ht="15.75" customHeight="1">
      <c r="K323" s="1"/>
      <c r="O323" s="2"/>
      <c r="S323" s="2"/>
      <c r="W323" s="2"/>
      <c r="AA323" s="2"/>
      <c r="AE323" s="2"/>
      <c r="AI323" s="2"/>
      <c r="AQ323" s="2"/>
      <c r="AU323" s="2"/>
      <c r="AY323" s="2"/>
      <c r="BC323" s="2"/>
      <c r="BG323" s="2"/>
    </row>
    <row r="324" spans="11:59" ht="15.75" customHeight="1">
      <c r="K324" s="1"/>
      <c r="O324" s="2"/>
      <c r="S324" s="2"/>
      <c r="W324" s="2"/>
      <c r="AA324" s="2"/>
      <c r="AE324" s="2"/>
      <c r="AI324" s="2"/>
      <c r="AQ324" s="2"/>
      <c r="AU324" s="2"/>
      <c r="AY324" s="2"/>
      <c r="BC324" s="2"/>
      <c r="BG324" s="2"/>
    </row>
    <row r="325" spans="11:59" ht="15.75" customHeight="1">
      <c r="K325" s="1"/>
      <c r="O325" s="2"/>
      <c r="S325" s="2"/>
      <c r="W325" s="2"/>
      <c r="AA325" s="2"/>
      <c r="AE325" s="2"/>
      <c r="AI325" s="2"/>
      <c r="AQ325" s="2"/>
      <c r="AU325" s="2"/>
      <c r="AY325" s="2"/>
      <c r="BC325" s="2"/>
      <c r="BG325" s="2"/>
    </row>
    <row r="326" spans="11:59" ht="15.75" customHeight="1">
      <c r="K326" s="1"/>
      <c r="O326" s="2"/>
      <c r="S326" s="2"/>
      <c r="W326" s="2"/>
      <c r="AA326" s="2"/>
      <c r="AE326" s="2"/>
      <c r="AI326" s="2"/>
      <c r="AQ326" s="2"/>
      <c r="AU326" s="2"/>
      <c r="AY326" s="2"/>
      <c r="BC326" s="2"/>
      <c r="BG326" s="2"/>
    </row>
    <row r="327" spans="11:59" ht="15.75" customHeight="1">
      <c r="K327" s="1"/>
      <c r="O327" s="2"/>
      <c r="S327" s="2"/>
      <c r="W327" s="2"/>
      <c r="AA327" s="2"/>
      <c r="AE327" s="2"/>
      <c r="AI327" s="2"/>
      <c r="AQ327" s="2"/>
      <c r="AU327" s="2"/>
      <c r="AY327" s="2"/>
      <c r="BC327" s="2"/>
      <c r="BG327" s="2"/>
    </row>
    <row r="328" spans="11:59" ht="15.75" customHeight="1">
      <c r="K328" s="1"/>
      <c r="O328" s="2"/>
      <c r="S328" s="2"/>
      <c r="W328" s="2"/>
      <c r="AA328" s="2"/>
      <c r="AE328" s="2"/>
      <c r="AI328" s="2"/>
      <c r="AQ328" s="2"/>
      <c r="AU328" s="2"/>
      <c r="AY328" s="2"/>
      <c r="BC328" s="2"/>
      <c r="BG328" s="2"/>
    </row>
    <row r="329" spans="11:59" ht="15.75" customHeight="1">
      <c r="K329" s="1"/>
      <c r="O329" s="2"/>
      <c r="S329" s="2"/>
      <c r="W329" s="2"/>
      <c r="AA329" s="2"/>
      <c r="AE329" s="2"/>
      <c r="AI329" s="2"/>
      <c r="AQ329" s="2"/>
      <c r="AU329" s="2"/>
      <c r="AY329" s="2"/>
      <c r="BC329" s="2"/>
      <c r="BG329" s="2"/>
    </row>
    <row r="330" spans="11:59" ht="15.75" customHeight="1">
      <c r="K330" s="1"/>
      <c r="O330" s="2"/>
      <c r="S330" s="2"/>
      <c r="W330" s="2"/>
      <c r="AA330" s="2"/>
      <c r="AE330" s="2"/>
      <c r="AI330" s="2"/>
      <c r="AQ330" s="2"/>
      <c r="AU330" s="2"/>
      <c r="AY330" s="2"/>
      <c r="BC330" s="2"/>
      <c r="BG330" s="2"/>
    </row>
    <row r="331" spans="11:59" ht="15.75" customHeight="1">
      <c r="K331" s="1"/>
      <c r="O331" s="2"/>
      <c r="S331" s="2"/>
      <c r="W331" s="2"/>
      <c r="AA331" s="2"/>
      <c r="AE331" s="2"/>
      <c r="AI331" s="2"/>
      <c r="AQ331" s="2"/>
      <c r="AU331" s="2"/>
      <c r="AY331" s="2"/>
      <c r="BC331" s="2"/>
      <c r="BG331" s="2"/>
    </row>
    <row r="332" spans="11:59" ht="15.75" customHeight="1">
      <c r="K332" s="1"/>
      <c r="O332" s="2"/>
      <c r="S332" s="2"/>
      <c r="W332" s="2"/>
      <c r="AA332" s="2"/>
      <c r="AE332" s="2"/>
      <c r="AI332" s="2"/>
      <c r="AQ332" s="2"/>
      <c r="AU332" s="2"/>
      <c r="AY332" s="2"/>
      <c r="BC332" s="2"/>
      <c r="BG332" s="2"/>
    </row>
    <row r="333" spans="11:59" ht="15.75" customHeight="1">
      <c r="K333" s="1"/>
      <c r="O333" s="2"/>
      <c r="S333" s="2"/>
      <c r="W333" s="2"/>
      <c r="AA333" s="2"/>
      <c r="AE333" s="2"/>
      <c r="AI333" s="2"/>
      <c r="AQ333" s="2"/>
      <c r="AU333" s="2"/>
      <c r="AY333" s="2"/>
      <c r="BC333" s="2"/>
      <c r="BG333" s="2"/>
    </row>
    <row r="334" spans="11:59" ht="15.75" customHeight="1">
      <c r="K334" s="1"/>
      <c r="O334" s="2"/>
      <c r="S334" s="2"/>
      <c r="W334" s="2"/>
      <c r="AA334" s="2"/>
      <c r="AE334" s="2"/>
      <c r="AI334" s="2"/>
      <c r="AQ334" s="2"/>
      <c r="AU334" s="2"/>
      <c r="AY334" s="2"/>
      <c r="BC334" s="2"/>
      <c r="BG334" s="2"/>
    </row>
    <row r="335" spans="11:59" ht="15.75" customHeight="1">
      <c r="K335" s="1"/>
      <c r="O335" s="2"/>
      <c r="S335" s="2"/>
      <c r="W335" s="2"/>
      <c r="AA335" s="2"/>
      <c r="AE335" s="2"/>
      <c r="AI335" s="2"/>
      <c r="AQ335" s="2"/>
      <c r="AU335" s="2"/>
      <c r="AY335" s="2"/>
      <c r="BC335" s="2"/>
      <c r="BG335" s="2"/>
    </row>
    <row r="336" spans="11:59" ht="15.75" customHeight="1">
      <c r="K336" s="1"/>
      <c r="O336" s="2"/>
      <c r="S336" s="2"/>
      <c r="W336" s="2"/>
      <c r="AA336" s="2"/>
      <c r="AE336" s="2"/>
      <c r="AI336" s="2"/>
      <c r="AQ336" s="2"/>
      <c r="AU336" s="2"/>
      <c r="AY336" s="2"/>
      <c r="BC336" s="2"/>
      <c r="BG336" s="2"/>
    </row>
    <row r="337" spans="11:59" ht="15.75" customHeight="1">
      <c r="K337" s="1"/>
      <c r="O337" s="2"/>
      <c r="S337" s="2"/>
      <c r="W337" s="2"/>
      <c r="AA337" s="2"/>
      <c r="AE337" s="2"/>
      <c r="AI337" s="2"/>
      <c r="AQ337" s="2"/>
      <c r="AU337" s="2"/>
      <c r="AY337" s="2"/>
      <c r="BC337" s="2"/>
      <c r="BG337" s="2"/>
    </row>
    <row r="338" spans="11:59" ht="15.75" customHeight="1">
      <c r="K338" s="1"/>
      <c r="O338" s="2"/>
      <c r="S338" s="2"/>
      <c r="W338" s="2"/>
      <c r="AA338" s="2"/>
      <c r="AE338" s="2"/>
      <c r="AI338" s="2"/>
      <c r="AQ338" s="2"/>
      <c r="AU338" s="2"/>
      <c r="AY338" s="2"/>
      <c r="BC338" s="2"/>
      <c r="BG338" s="2"/>
    </row>
    <row r="339" spans="11:59" ht="15.75" customHeight="1">
      <c r="K339" s="1"/>
      <c r="O339" s="2"/>
      <c r="S339" s="2"/>
      <c r="W339" s="2"/>
      <c r="AA339" s="2"/>
      <c r="AE339" s="2"/>
      <c r="AI339" s="2"/>
      <c r="AQ339" s="2"/>
      <c r="AU339" s="2"/>
      <c r="AY339" s="2"/>
      <c r="BC339" s="2"/>
      <c r="BG339" s="2"/>
    </row>
    <row r="340" spans="11:59" ht="15.75" customHeight="1">
      <c r="K340" s="1"/>
      <c r="O340" s="2"/>
      <c r="S340" s="2"/>
      <c r="W340" s="2"/>
      <c r="AA340" s="2"/>
      <c r="AE340" s="2"/>
      <c r="AI340" s="2"/>
      <c r="AQ340" s="2"/>
      <c r="AU340" s="2"/>
      <c r="AY340" s="2"/>
      <c r="BC340" s="2"/>
      <c r="BG340" s="2"/>
    </row>
    <row r="341" spans="11:59" ht="15.75" customHeight="1">
      <c r="K341" s="1"/>
      <c r="O341" s="2"/>
      <c r="S341" s="2"/>
      <c r="W341" s="2"/>
      <c r="AA341" s="2"/>
      <c r="AE341" s="2"/>
      <c r="AI341" s="2"/>
      <c r="AQ341" s="2"/>
      <c r="AU341" s="2"/>
      <c r="AY341" s="2"/>
      <c r="BC341" s="2"/>
      <c r="BG341" s="2"/>
    </row>
    <row r="342" spans="11:59" ht="15.75" customHeight="1">
      <c r="K342" s="1"/>
      <c r="O342" s="2"/>
      <c r="S342" s="2"/>
      <c r="W342" s="2"/>
      <c r="AA342" s="2"/>
      <c r="AE342" s="2"/>
      <c r="AI342" s="2"/>
      <c r="AQ342" s="2"/>
      <c r="AU342" s="2"/>
      <c r="AY342" s="2"/>
      <c r="BC342" s="2"/>
      <c r="BG342" s="2"/>
    </row>
    <row r="343" spans="11:59" ht="15.75" customHeight="1">
      <c r="K343" s="1"/>
      <c r="O343" s="2"/>
      <c r="S343" s="2"/>
      <c r="W343" s="2"/>
      <c r="AA343" s="2"/>
      <c r="AE343" s="2"/>
      <c r="AI343" s="2"/>
      <c r="AQ343" s="2"/>
      <c r="AU343" s="2"/>
      <c r="AY343" s="2"/>
      <c r="BC343" s="2"/>
      <c r="BG343" s="2"/>
    </row>
    <row r="344" spans="11:59" ht="15.75" customHeight="1">
      <c r="K344" s="1"/>
      <c r="O344" s="2"/>
      <c r="S344" s="2"/>
      <c r="W344" s="2"/>
      <c r="AA344" s="2"/>
      <c r="AE344" s="2"/>
      <c r="AI344" s="2"/>
      <c r="AQ344" s="2"/>
      <c r="AU344" s="2"/>
      <c r="AY344" s="2"/>
      <c r="BC344" s="2"/>
      <c r="BG344" s="2"/>
    </row>
    <row r="345" spans="11:59" ht="15.75" customHeight="1">
      <c r="K345" s="1"/>
      <c r="O345" s="2"/>
      <c r="S345" s="2"/>
      <c r="W345" s="2"/>
      <c r="AA345" s="2"/>
      <c r="AE345" s="2"/>
      <c r="AI345" s="2"/>
      <c r="AQ345" s="2"/>
      <c r="AU345" s="2"/>
      <c r="AY345" s="2"/>
      <c r="BC345" s="2"/>
      <c r="BG345" s="2"/>
    </row>
    <row r="346" spans="11:59" ht="15.75" customHeight="1">
      <c r="K346" s="1"/>
      <c r="O346" s="2"/>
      <c r="S346" s="2"/>
      <c r="W346" s="2"/>
      <c r="AA346" s="2"/>
      <c r="AE346" s="2"/>
      <c r="AI346" s="2"/>
      <c r="AQ346" s="2"/>
      <c r="AU346" s="2"/>
      <c r="AY346" s="2"/>
      <c r="BC346" s="2"/>
      <c r="BG346" s="2"/>
    </row>
    <row r="347" spans="11:59" ht="15.75" customHeight="1">
      <c r="K347" s="1"/>
      <c r="O347" s="2"/>
      <c r="S347" s="2"/>
      <c r="W347" s="2"/>
      <c r="AA347" s="2"/>
      <c r="AE347" s="2"/>
      <c r="AI347" s="2"/>
      <c r="AQ347" s="2"/>
      <c r="AU347" s="2"/>
      <c r="AY347" s="2"/>
      <c r="BC347" s="2"/>
      <c r="BG347" s="2"/>
    </row>
    <row r="348" spans="11:59" ht="15.75" customHeight="1">
      <c r="K348" s="1"/>
      <c r="O348" s="2"/>
      <c r="S348" s="2"/>
      <c r="W348" s="2"/>
      <c r="AA348" s="2"/>
      <c r="AE348" s="2"/>
      <c r="AI348" s="2"/>
      <c r="AQ348" s="2"/>
      <c r="AU348" s="2"/>
      <c r="AY348" s="2"/>
      <c r="BC348" s="2"/>
      <c r="BG348" s="2"/>
    </row>
    <row r="349" spans="11:59" ht="15.75" customHeight="1">
      <c r="K349" s="1"/>
      <c r="O349" s="2"/>
      <c r="S349" s="2"/>
      <c r="W349" s="2"/>
      <c r="AA349" s="2"/>
      <c r="AE349" s="2"/>
      <c r="AI349" s="2"/>
      <c r="AQ349" s="2"/>
      <c r="AU349" s="2"/>
      <c r="AY349" s="2"/>
      <c r="BC349" s="2"/>
      <c r="BG349" s="2"/>
    </row>
    <row r="350" spans="11:59" ht="15.75" customHeight="1">
      <c r="K350" s="1"/>
      <c r="O350" s="2"/>
      <c r="S350" s="2"/>
      <c r="W350" s="2"/>
      <c r="AA350" s="2"/>
      <c r="AE350" s="2"/>
      <c r="AI350" s="2"/>
      <c r="AQ350" s="2"/>
      <c r="AU350" s="2"/>
      <c r="AY350" s="2"/>
      <c r="BC350" s="2"/>
      <c r="BG350" s="2"/>
    </row>
    <row r="351" spans="11:59" ht="15.75" customHeight="1">
      <c r="K351" s="1"/>
      <c r="O351" s="2"/>
      <c r="S351" s="2"/>
      <c r="W351" s="2"/>
      <c r="AA351" s="2"/>
      <c r="AE351" s="2"/>
      <c r="AI351" s="2"/>
      <c r="AQ351" s="2"/>
      <c r="AU351" s="2"/>
      <c r="AY351" s="2"/>
      <c r="BC351" s="2"/>
      <c r="BG351" s="2"/>
    </row>
    <row r="352" spans="11:59" ht="15.75" customHeight="1">
      <c r="K352" s="1"/>
      <c r="O352" s="2"/>
      <c r="S352" s="2"/>
      <c r="W352" s="2"/>
      <c r="AA352" s="2"/>
      <c r="AE352" s="2"/>
      <c r="AI352" s="2"/>
      <c r="AQ352" s="2"/>
      <c r="AU352" s="2"/>
      <c r="AY352" s="2"/>
      <c r="BC352" s="2"/>
      <c r="BG352" s="2"/>
    </row>
    <row r="353" spans="11:59" ht="15.75" customHeight="1">
      <c r="K353" s="1"/>
      <c r="O353" s="2"/>
      <c r="S353" s="2"/>
      <c r="W353" s="2"/>
      <c r="AA353" s="2"/>
      <c r="AE353" s="2"/>
      <c r="AI353" s="2"/>
      <c r="AQ353" s="2"/>
      <c r="AU353" s="2"/>
      <c r="AY353" s="2"/>
      <c r="BC353" s="2"/>
      <c r="BG353" s="2"/>
    </row>
    <row r="354" spans="11:59" ht="15.75" customHeight="1">
      <c r="K354" s="1"/>
      <c r="O354" s="2"/>
      <c r="S354" s="2"/>
      <c r="W354" s="2"/>
      <c r="AA354" s="2"/>
      <c r="AE354" s="2"/>
      <c r="AI354" s="2"/>
      <c r="AQ354" s="2"/>
      <c r="AU354" s="2"/>
      <c r="AY354" s="2"/>
      <c r="BC354" s="2"/>
      <c r="BG354" s="2"/>
    </row>
    <row r="355" spans="11:59" ht="15.75" customHeight="1">
      <c r="K355" s="1"/>
      <c r="O355" s="2"/>
      <c r="S355" s="2"/>
      <c r="W355" s="2"/>
      <c r="AA355" s="2"/>
      <c r="AE355" s="2"/>
      <c r="AI355" s="2"/>
      <c r="AQ355" s="2"/>
      <c r="AU355" s="2"/>
      <c r="AY355" s="2"/>
      <c r="BC355" s="2"/>
      <c r="BG355" s="2"/>
    </row>
    <row r="356" spans="11:59" ht="15.75" customHeight="1">
      <c r="K356" s="1"/>
      <c r="O356" s="2"/>
      <c r="S356" s="2"/>
      <c r="W356" s="2"/>
      <c r="AA356" s="2"/>
      <c r="AE356" s="2"/>
      <c r="AI356" s="2"/>
      <c r="AQ356" s="2"/>
      <c r="AU356" s="2"/>
      <c r="AY356" s="2"/>
      <c r="BC356" s="2"/>
      <c r="BG356" s="2"/>
    </row>
    <row r="357" spans="11:59" ht="15.75" customHeight="1">
      <c r="K357" s="1"/>
      <c r="O357" s="2"/>
      <c r="S357" s="2"/>
      <c r="W357" s="2"/>
      <c r="AA357" s="2"/>
      <c r="AE357" s="2"/>
      <c r="AI357" s="2"/>
      <c r="AQ357" s="2"/>
      <c r="AU357" s="2"/>
      <c r="AY357" s="2"/>
      <c r="BC357" s="2"/>
      <c r="BG357" s="2"/>
    </row>
    <row r="358" spans="11:59" ht="15.75" customHeight="1">
      <c r="K358" s="1"/>
      <c r="O358" s="2"/>
      <c r="S358" s="2"/>
      <c r="W358" s="2"/>
      <c r="AA358" s="2"/>
      <c r="AE358" s="2"/>
      <c r="AI358" s="2"/>
      <c r="AQ358" s="2"/>
      <c r="AU358" s="2"/>
      <c r="AY358" s="2"/>
      <c r="BC358" s="2"/>
      <c r="BG358" s="2"/>
    </row>
    <row r="359" spans="11:59" ht="15.75" customHeight="1">
      <c r="K359" s="1"/>
      <c r="O359" s="2"/>
      <c r="S359" s="2"/>
      <c r="W359" s="2"/>
      <c r="AA359" s="2"/>
      <c r="AE359" s="2"/>
      <c r="AI359" s="2"/>
      <c r="AQ359" s="2"/>
      <c r="AU359" s="2"/>
      <c r="AY359" s="2"/>
      <c r="BC359" s="2"/>
      <c r="BG359" s="2"/>
    </row>
    <row r="360" spans="11:59" ht="15.75" customHeight="1">
      <c r="K360" s="1"/>
      <c r="O360" s="2"/>
      <c r="S360" s="2"/>
      <c r="W360" s="2"/>
      <c r="AA360" s="2"/>
      <c r="AE360" s="2"/>
      <c r="AI360" s="2"/>
      <c r="AQ360" s="2"/>
      <c r="AU360" s="2"/>
      <c r="AY360" s="2"/>
      <c r="BC360" s="2"/>
      <c r="BG360" s="2"/>
    </row>
    <row r="361" spans="11:59" ht="15.75" customHeight="1">
      <c r="K361" s="1"/>
      <c r="O361" s="2"/>
      <c r="S361" s="2"/>
      <c r="W361" s="2"/>
      <c r="AA361" s="2"/>
      <c r="AE361" s="2"/>
      <c r="AI361" s="2"/>
      <c r="AQ361" s="2"/>
      <c r="AU361" s="2"/>
      <c r="AY361" s="2"/>
      <c r="BC361" s="2"/>
      <c r="BG361" s="2"/>
    </row>
    <row r="362" spans="11:59" ht="15.75" customHeight="1">
      <c r="K362" s="1"/>
      <c r="O362" s="2"/>
      <c r="S362" s="2"/>
      <c r="W362" s="2"/>
      <c r="AA362" s="2"/>
      <c r="AE362" s="2"/>
      <c r="AI362" s="2"/>
      <c r="AQ362" s="2"/>
      <c r="AU362" s="2"/>
      <c r="AY362" s="2"/>
      <c r="BC362" s="2"/>
      <c r="BG362" s="2"/>
    </row>
    <row r="363" spans="11:59" ht="15.75" customHeight="1">
      <c r="K363" s="1"/>
      <c r="O363" s="2"/>
      <c r="S363" s="2"/>
      <c r="W363" s="2"/>
      <c r="AA363" s="2"/>
      <c r="AE363" s="2"/>
      <c r="AI363" s="2"/>
      <c r="AQ363" s="2"/>
      <c r="AU363" s="2"/>
      <c r="AY363" s="2"/>
      <c r="BC363" s="2"/>
      <c r="BG363" s="2"/>
    </row>
    <row r="364" spans="11:59" ht="15.75" customHeight="1">
      <c r="K364" s="1"/>
      <c r="O364" s="2"/>
      <c r="S364" s="2"/>
      <c r="W364" s="2"/>
      <c r="AA364" s="2"/>
      <c r="AE364" s="2"/>
      <c r="AI364" s="2"/>
      <c r="AQ364" s="2"/>
      <c r="AU364" s="2"/>
      <c r="AY364" s="2"/>
      <c r="BC364" s="2"/>
      <c r="BG364" s="2"/>
    </row>
    <row r="365" spans="11:59" ht="15.75" customHeight="1">
      <c r="K365" s="1"/>
      <c r="O365" s="2"/>
      <c r="S365" s="2"/>
      <c r="W365" s="2"/>
      <c r="AA365" s="2"/>
      <c r="AE365" s="2"/>
      <c r="AI365" s="2"/>
      <c r="AQ365" s="2"/>
      <c r="AU365" s="2"/>
      <c r="AY365" s="2"/>
      <c r="BC365" s="2"/>
      <c r="BG365" s="2"/>
    </row>
    <row r="366" spans="11:59" ht="15.75" customHeight="1">
      <c r="K366" s="1"/>
      <c r="O366" s="2"/>
      <c r="S366" s="2"/>
      <c r="W366" s="2"/>
      <c r="AA366" s="2"/>
      <c r="AE366" s="2"/>
      <c r="AI366" s="2"/>
      <c r="AQ366" s="2"/>
      <c r="AU366" s="2"/>
      <c r="AY366" s="2"/>
      <c r="BC366" s="2"/>
      <c r="BG366" s="2"/>
    </row>
    <row r="367" spans="11:59" ht="15.75" customHeight="1">
      <c r="K367" s="1"/>
      <c r="O367" s="2"/>
      <c r="S367" s="2"/>
      <c r="W367" s="2"/>
      <c r="AA367" s="2"/>
      <c r="AE367" s="2"/>
      <c r="AI367" s="2"/>
      <c r="AQ367" s="2"/>
      <c r="AU367" s="2"/>
      <c r="AY367" s="2"/>
      <c r="BC367" s="2"/>
      <c r="BG367" s="2"/>
    </row>
    <row r="368" spans="11:59" ht="15.75" customHeight="1">
      <c r="K368" s="1"/>
      <c r="O368" s="2"/>
      <c r="S368" s="2"/>
      <c r="W368" s="2"/>
      <c r="AA368" s="2"/>
      <c r="AE368" s="2"/>
      <c r="AI368" s="2"/>
      <c r="AQ368" s="2"/>
      <c r="AU368" s="2"/>
      <c r="AY368" s="2"/>
      <c r="BC368" s="2"/>
      <c r="BG368" s="2"/>
    </row>
    <row r="369" spans="11:59" ht="15.75" customHeight="1">
      <c r="K369" s="1"/>
      <c r="O369" s="2"/>
      <c r="S369" s="2"/>
      <c r="W369" s="2"/>
      <c r="AA369" s="2"/>
      <c r="AE369" s="2"/>
      <c r="AI369" s="2"/>
      <c r="AQ369" s="2"/>
      <c r="AU369" s="2"/>
      <c r="AY369" s="2"/>
      <c r="BC369" s="2"/>
      <c r="BG369" s="2"/>
    </row>
    <row r="370" spans="11:59" ht="15.75" customHeight="1">
      <c r="K370" s="1"/>
      <c r="O370" s="2"/>
      <c r="S370" s="2"/>
      <c r="W370" s="2"/>
      <c r="AA370" s="2"/>
      <c r="AE370" s="2"/>
      <c r="AI370" s="2"/>
      <c r="AQ370" s="2"/>
      <c r="AU370" s="2"/>
      <c r="AY370" s="2"/>
      <c r="BC370" s="2"/>
      <c r="BG370" s="2"/>
    </row>
    <row r="371" spans="11:59" ht="15.75" customHeight="1">
      <c r="K371" s="1"/>
      <c r="O371" s="2"/>
      <c r="S371" s="2"/>
      <c r="W371" s="2"/>
      <c r="AA371" s="2"/>
      <c r="AE371" s="2"/>
      <c r="AI371" s="2"/>
      <c r="AQ371" s="2"/>
      <c r="AU371" s="2"/>
      <c r="AY371" s="2"/>
      <c r="BC371" s="2"/>
      <c r="BG371" s="2"/>
    </row>
    <row r="372" spans="11:59" ht="15.75" customHeight="1">
      <c r="K372" s="1"/>
      <c r="O372" s="2"/>
      <c r="S372" s="2"/>
      <c r="W372" s="2"/>
      <c r="AA372" s="2"/>
      <c r="AE372" s="2"/>
      <c r="AI372" s="2"/>
      <c r="AQ372" s="2"/>
      <c r="AU372" s="2"/>
      <c r="AY372" s="2"/>
      <c r="BC372" s="2"/>
      <c r="BG372" s="2"/>
    </row>
    <row r="373" spans="11:59" ht="15.75" customHeight="1">
      <c r="K373" s="1"/>
      <c r="O373" s="2"/>
      <c r="S373" s="2"/>
      <c r="W373" s="2"/>
      <c r="AA373" s="2"/>
      <c r="AE373" s="2"/>
      <c r="AI373" s="2"/>
      <c r="AQ373" s="2"/>
      <c r="AU373" s="2"/>
      <c r="AY373" s="2"/>
      <c r="BC373" s="2"/>
      <c r="BG373" s="2"/>
    </row>
    <row r="374" spans="11:59" ht="15.75" customHeight="1">
      <c r="K374" s="1"/>
      <c r="O374" s="2"/>
      <c r="S374" s="2"/>
      <c r="W374" s="2"/>
      <c r="AA374" s="2"/>
      <c r="AE374" s="2"/>
      <c r="AI374" s="2"/>
      <c r="AQ374" s="2"/>
      <c r="AU374" s="2"/>
      <c r="AY374" s="2"/>
      <c r="BC374" s="2"/>
      <c r="BG374" s="2"/>
    </row>
    <row r="375" spans="11:59" ht="15.75" customHeight="1">
      <c r="K375" s="1"/>
      <c r="O375" s="2"/>
      <c r="S375" s="2"/>
      <c r="W375" s="2"/>
      <c r="AA375" s="2"/>
      <c r="AE375" s="2"/>
      <c r="AI375" s="2"/>
      <c r="AQ375" s="2"/>
      <c r="AU375" s="2"/>
      <c r="AY375" s="2"/>
      <c r="BC375" s="2"/>
      <c r="BG375" s="2"/>
    </row>
    <row r="376" spans="11:59" ht="15.75" customHeight="1">
      <c r="K376" s="1"/>
      <c r="O376" s="2"/>
      <c r="S376" s="2"/>
      <c r="W376" s="2"/>
      <c r="AA376" s="2"/>
      <c r="AE376" s="2"/>
      <c r="AI376" s="2"/>
      <c r="AQ376" s="2"/>
      <c r="AU376" s="2"/>
      <c r="AY376" s="2"/>
      <c r="BC376" s="2"/>
      <c r="BG376" s="2"/>
    </row>
    <row r="377" spans="11:59" ht="15.75" customHeight="1">
      <c r="K377" s="1"/>
      <c r="O377" s="2"/>
      <c r="S377" s="2"/>
      <c r="W377" s="2"/>
      <c r="AA377" s="2"/>
      <c r="AE377" s="2"/>
      <c r="AI377" s="2"/>
      <c r="AQ377" s="2"/>
      <c r="AU377" s="2"/>
      <c r="AY377" s="2"/>
      <c r="BC377" s="2"/>
      <c r="BG377" s="2"/>
    </row>
    <row r="378" spans="11:59" ht="15.75" customHeight="1">
      <c r="K378" s="1"/>
      <c r="O378" s="2"/>
      <c r="S378" s="2"/>
      <c r="W378" s="2"/>
      <c r="AA378" s="2"/>
      <c r="AE378" s="2"/>
      <c r="AI378" s="2"/>
      <c r="AQ378" s="2"/>
      <c r="AU378" s="2"/>
      <c r="AY378" s="2"/>
      <c r="BC378" s="2"/>
      <c r="BG378" s="2"/>
    </row>
    <row r="379" spans="11:59" ht="15.75" customHeight="1">
      <c r="K379" s="1"/>
      <c r="O379" s="2"/>
      <c r="S379" s="2"/>
      <c r="W379" s="2"/>
      <c r="AA379" s="2"/>
      <c r="AE379" s="2"/>
      <c r="AI379" s="2"/>
      <c r="AQ379" s="2"/>
      <c r="AU379" s="2"/>
      <c r="AY379" s="2"/>
      <c r="BC379" s="2"/>
      <c r="BG379" s="2"/>
    </row>
    <row r="380" spans="11:59" ht="15.75" customHeight="1">
      <c r="K380" s="1"/>
      <c r="O380" s="2"/>
      <c r="S380" s="2"/>
      <c r="W380" s="2"/>
      <c r="AA380" s="2"/>
      <c r="AE380" s="2"/>
      <c r="AI380" s="2"/>
      <c r="AQ380" s="2"/>
      <c r="AU380" s="2"/>
      <c r="AY380" s="2"/>
      <c r="BC380" s="2"/>
      <c r="BG380" s="2"/>
    </row>
    <row r="381" spans="11:59" ht="15.75" customHeight="1">
      <c r="K381" s="1"/>
      <c r="O381" s="2"/>
      <c r="S381" s="2"/>
      <c r="W381" s="2"/>
      <c r="AA381" s="2"/>
      <c r="AE381" s="2"/>
      <c r="AI381" s="2"/>
      <c r="AQ381" s="2"/>
      <c r="AU381" s="2"/>
      <c r="AY381" s="2"/>
      <c r="BC381" s="2"/>
      <c r="BG381" s="2"/>
    </row>
    <row r="382" spans="11:59" ht="15.75" customHeight="1">
      <c r="K382" s="1"/>
      <c r="O382" s="2"/>
      <c r="S382" s="2"/>
      <c r="W382" s="2"/>
      <c r="AA382" s="2"/>
      <c r="AE382" s="2"/>
      <c r="AI382" s="2"/>
      <c r="AQ382" s="2"/>
      <c r="AU382" s="2"/>
      <c r="AY382" s="2"/>
      <c r="BC382" s="2"/>
      <c r="BG382" s="2"/>
    </row>
    <row r="383" spans="11:59" ht="15.75" customHeight="1">
      <c r="K383" s="1"/>
      <c r="O383" s="2"/>
      <c r="S383" s="2"/>
      <c r="W383" s="2"/>
      <c r="AA383" s="2"/>
      <c r="AE383" s="2"/>
      <c r="AI383" s="2"/>
      <c r="AQ383" s="2"/>
      <c r="AU383" s="2"/>
      <c r="AY383" s="2"/>
      <c r="BC383" s="2"/>
      <c r="BG383" s="2"/>
    </row>
    <row r="384" spans="11:59" ht="15.75" customHeight="1">
      <c r="K384" s="1"/>
      <c r="O384" s="2"/>
      <c r="S384" s="2"/>
      <c r="W384" s="2"/>
      <c r="AA384" s="2"/>
      <c r="AE384" s="2"/>
      <c r="AI384" s="2"/>
      <c r="AQ384" s="2"/>
      <c r="AU384" s="2"/>
      <c r="AY384" s="2"/>
      <c r="BC384" s="2"/>
      <c r="BG384" s="2"/>
    </row>
    <row r="385" spans="11:59" ht="15.75" customHeight="1">
      <c r="K385" s="1"/>
      <c r="O385" s="2"/>
      <c r="S385" s="2"/>
      <c r="W385" s="2"/>
      <c r="AA385" s="2"/>
      <c r="AE385" s="2"/>
      <c r="AI385" s="2"/>
      <c r="AQ385" s="2"/>
      <c r="AU385" s="2"/>
      <c r="AY385" s="2"/>
      <c r="BC385" s="2"/>
      <c r="BG385" s="2"/>
    </row>
    <row r="386" spans="11:59" ht="15.75" customHeight="1">
      <c r="K386" s="1"/>
      <c r="O386" s="2"/>
      <c r="S386" s="2"/>
      <c r="W386" s="2"/>
      <c r="AA386" s="2"/>
      <c r="AE386" s="2"/>
      <c r="AI386" s="2"/>
      <c r="AQ386" s="2"/>
      <c r="AU386" s="2"/>
      <c r="AY386" s="2"/>
      <c r="BC386" s="2"/>
      <c r="BG386" s="2"/>
    </row>
    <row r="387" spans="11:59" ht="15.75" customHeight="1">
      <c r="K387" s="1"/>
      <c r="O387" s="2"/>
      <c r="S387" s="2"/>
      <c r="W387" s="2"/>
      <c r="AA387" s="2"/>
      <c r="AE387" s="2"/>
      <c r="AI387" s="2"/>
      <c r="AQ387" s="2"/>
      <c r="AU387" s="2"/>
      <c r="AY387" s="2"/>
      <c r="BC387" s="2"/>
      <c r="BG387" s="2"/>
    </row>
    <row r="388" spans="11:59" ht="15.75" customHeight="1">
      <c r="K388" s="1"/>
      <c r="O388" s="2"/>
      <c r="S388" s="2"/>
      <c r="W388" s="2"/>
      <c r="AA388" s="2"/>
      <c r="AE388" s="2"/>
      <c r="AI388" s="2"/>
      <c r="AQ388" s="2"/>
      <c r="AU388" s="2"/>
      <c r="AY388" s="2"/>
      <c r="BC388" s="2"/>
      <c r="BG388" s="2"/>
    </row>
    <row r="389" spans="11:59" ht="15.75" customHeight="1">
      <c r="K389" s="1"/>
      <c r="O389" s="2"/>
      <c r="S389" s="2"/>
      <c r="W389" s="2"/>
      <c r="AA389" s="2"/>
      <c r="AE389" s="2"/>
      <c r="AI389" s="2"/>
      <c r="AQ389" s="2"/>
      <c r="AU389" s="2"/>
      <c r="AY389" s="2"/>
      <c r="BC389" s="2"/>
      <c r="BG389" s="2"/>
    </row>
    <row r="390" spans="11:59" ht="15.75" customHeight="1">
      <c r="K390" s="1"/>
      <c r="O390" s="2"/>
      <c r="S390" s="2"/>
      <c r="W390" s="2"/>
      <c r="AA390" s="2"/>
      <c r="AE390" s="2"/>
      <c r="AI390" s="2"/>
      <c r="AQ390" s="2"/>
      <c r="AU390" s="2"/>
      <c r="AY390" s="2"/>
      <c r="BC390" s="2"/>
      <c r="BG390" s="2"/>
    </row>
    <row r="391" spans="11:59" ht="15.75" customHeight="1">
      <c r="K391" s="1"/>
      <c r="O391" s="2"/>
      <c r="S391" s="2"/>
      <c r="W391" s="2"/>
      <c r="AA391" s="2"/>
      <c r="AE391" s="2"/>
      <c r="AI391" s="2"/>
      <c r="AQ391" s="2"/>
      <c r="AU391" s="2"/>
      <c r="AY391" s="2"/>
      <c r="BC391" s="2"/>
      <c r="BG391" s="2"/>
    </row>
    <row r="392" spans="11:59" ht="15.75" customHeight="1">
      <c r="K392" s="1"/>
      <c r="O392" s="2"/>
      <c r="S392" s="2"/>
      <c r="W392" s="2"/>
      <c r="AA392" s="2"/>
      <c r="AE392" s="2"/>
      <c r="AI392" s="2"/>
      <c r="AQ392" s="2"/>
      <c r="AU392" s="2"/>
      <c r="AY392" s="2"/>
      <c r="BC392" s="2"/>
      <c r="BG392" s="2"/>
    </row>
    <row r="393" spans="11:59" ht="15.75" customHeight="1">
      <c r="K393" s="1"/>
      <c r="O393" s="2"/>
      <c r="S393" s="2"/>
      <c r="W393" s="2"/>
      <c r="AA393" s="2"/>
      <c r="AE393" s="2"/>
      <c r="AI393" s="2"/>
      <c r="AQ393" s="2"/>
      <c r="AU393" s="2"/>
      <c r="AY393" s="2"/>
      <c r="BC393" s="2"/>
      <c r="BG393" s="2"/>
    </row>
    <row r="394" spans="11:59" ht="15.75" customHeight="1">
      <c r="K394" s="1"/>
      <c r="O394" s="2"/>
      <c r="S394" s="2"/>
      <c r="W394" s="2"/>
      <c r="AA394" s="2"/>
      <c r="AE394" s="2"/>
      <c r="AI394" s="2"/>
      <c r="AQ394" s="2"/>
      <c r="AU394" s="2"/>
      <c r="AY394" s="2"/>
      <c r="BC394" s="2"/>
      <c r="BG394" s="2"/>
    </row>
    <row r="395" spans="11:59" ht="15.75" customHeight="1">
      <c r="K395" s="1"/>
      <c r="O395" s="2"/>
      <c r="S395" s="2"/>
      <c r="W395" s="2"/>
      <c r="AA395" s="2"/>
      <c r="AE395" s="2"/>
      <c r="AI395" s="2"/>
      <c r="AQ395" s="2"/>
      <c r="AU395" s="2"/>
      <c r="AY395" s="2"/>
      <c r="BC395" s="2"/>
      <c r="BG395" s="2"/>
    </row>
    <row r="396" spans="11:59" ht="15.75" customHeight="1">
      <c r="K396" s="1"/>
      <c r="O396" s="2"/>
      <c r="S396" s="2"/>
      <c r="W396" s="2"/>
      <c r="AA396" s="2"/>
      <c r="AE396" s="2"/>
      <c r="AI396" s="2"/>
      <c r="AQ396" s="2"/>
      <c r="AU396" s="2"/>
      <c r="AY396" s="2"/>
      <c r="BC396" s="2"/>
      <c r="BG396" s="2"/>
    </row>
    <row r="397" spans="11:59" ht="15.75" customHeight="1">
      <c r="K397" s="1"/>
      <c r="O397" s="2"/>
      <c r="S397" s="2"/>
      <c r="W397" s="2"/>
      <c r="AA397" s="2"/>
      <c r="AE397" s="2"/>
      <c r="AI397" s="2"/>
      <c r="AQ397" s="2"/>
      <c r="AU397" s="2"/>
      <c r="AY397" s="2"/>
      <c r="BC397" s="2"/>
      <c r="BG397" s="2"/>
    </row>
    <row r="398" spans="11:59" ht="15.75" customHeight="1">
      <c r="K398" s="1"/>
      <c r="O398" s="2"/>
      <c r="S398" s="2"/>
      <c r="W398" s="2"/>
      <c r="AA398" s="2"/>
      <c r="AE398" s="2"/>
      <c r="AI398" s="2"/>
      <c r="AQ398" s="2"/>
      <c r="AU398" s="2"/>
      <c r="AY398" s="2"/>
      <c r="BC398" s="2"/>
      <c r="BG398" s="2"/>
    </row>
    <row r="399" spans="11:59" ht="15.75" customHeight="1">
      <c r="K399" s="1"/>
      <c r="O399" s="2"/>
      <c r="S399" s="2"/>
      <c r="W399" s="2"/>
      <c r="AA399" s="2"/>
      <c r="AE399" s="2"/>
      <c r="AI399" s="2"/>
      <c r="AQ399" s="2"/>
      <c r="AU399" s="2"/>
      <c r="AY399" s="2"/>
      <c r="BC399" s="2"/>
      <c r="BG399" s="2"/>
    </row>
    <row r="400" spans="11:59" ht="15.75" customHeight="1">
      <c r="K400" s="1"/>
      <c r="O400" s="2"/>
      <c r="S400" s="2"/>
      <c r="W400" s="2"/>
      <c r="AA400" s="2"/>
      <c r="AE400" s="2"/>
      <c r="AI400" s="2"/>
      <c r="AQ400" s="2"/>
      <c r="AU400" s="2"/>
      <c r="AY400" s="2"/>
      <c r="BC400" s="2"/>
      <c r="BG400" s="2"/>
    </row>
    <row r="401" spans="11:59" ht="15.75" customHeight="1">
      <c r="K401" s="1"/>
      <c r="O401" s="2"/>
      <c r="S401" s="2"/>
      <c r="W401" s="2"/>
      <c r="AA401" s="2"/>
      <c r="AE401" s="2"/>
      <c r="AI401" s="2"/>
      <c r="AQ401" s="2"/>
      <c r="AU401" s="2"/>
      <c r="AY401" s="2"/>
      <c r="BC401" s="2"/>
      <c r="BG401" s="2"/>
    </row>
    <row r="402" spans="11:59" ht="15.75" customHeight="1">
      <c r="K402" s="1"/>
      <c r="O402" s="2"/>
      <c r="S402" s="2"/>
      <c r="W402" s="2"/>
      <c r="AA402" s="2"/>
      <c r="AE402" s="2"/>
      <c r="AI402" s="2"/>
      <c r="AQ402" s="2"/>
      <c r="AU402" s="2"/>
      <c r="AY402" s="2"/>
      <c r="BC402" s="2"/>
      <c r="BG402" s="2"/>
    </row>
    <row r="403" spans="11:59" ht="15.75" customHeight="1">
      <c r="K403" s="1"/>
      <c r="O403" s="2"/>
      <c r="S403" s="2"/>
      <c r="W403" s="2"/>
      <c r="AA403" s="2"/>
      <c r="AE403" s="2"/>
      <c r="AI403" s="2"/>
      <c r="AQ403" s="2"/>
      <c r="AU403" s="2"/>
      <c r="AY403" s="2"/>
      <c r="BC403" s="2"/>
      <c r="BG403" s="2"/>
    </row>
    <row r="404" spans="11:59" ht="15.75" customHeight="1">
      <c r="K404" s="1"/>
      <c r="O404" s="2"/>
      <c r="S404" s="2"/>
      <c r="W404" s="2"/>
      <c r="AA404" s="2"/>
      <c r="AE404" s="2"/>
      <c r="AI404" s="2"/>
      <c r="AQ404" s="2"/>
      <c r="AU404" s="2"/>
      <c r="AY404" s="2"/>
      <c r="BC404" s="2"/>
      <c r="BG404" s="2"/>
    </row>
    <row r="405" spans="11:59" ht="15.75" customHeight="1">
      <c r="K405" s="1"/>
      <c r="O405" s="2"/>
      <c r="S405" s="2"/>
      <c r="W405" s="2"/>
      <c r="AA405" s="2"/>
      <c r="AE405" s="2"/>
      <c r="AI405" s="2"/>
      <c r="AQ405" s="2"/>
      <c r="AU405" s="2"/>
      <c r="AY405" s="2"/>
      <c r="BC405" s="2"/>
      <c r="BG405" s="2"/>
    </row>
    <row r="406" spans="11:59" ht="15.75" customHeight="1">
      <c r="K406" s="1"/>
      <c r="O406" s="2"/>
      <c r="S406" s="2"/>
      <c r="W406" s="2"/>
      <c r="AA406" s="2"/>
      <c r="AE406" s="2"/>
      <c r="AI406" s="2"/>
      <c r="AQ406" s="2"/>
      <c r="AU406" s="2"/>
      <c r="AY406" s="2"/>
      <c r="BC406" s="2"/>
      <c r="BG406" s="2"/>
    </row>
    <row r="407" spans="11:59" ht="15.75" customHeight="1">
      <c r="K407" s="1"/>
      <c r="O407" s="2"/>
      <c r="S407" s="2"/>
      <c r="W407" s="2"/>
      <c r="AA407" s="2"/>
      <c r="AE407" s="2"/>
      <c r="AI407" s="2"/>
      <c r="AQ407" s="2"/>
      <c r="AU407" s="2"/>
      <c r="AY407" s="2"/>
      <c r="BC407" s="2"/>
      <c r="BG407" s="2"/>
    </row>
    <row r="408" spans="11:59" ht="15.75" customHeight="1">
      <c r="K408" s="1"/>
      <c r="O408" s="2"/>
      <c r="S408" s="2"/>
      <c r="W408" s="2"/>
      <c r="AA408" s="2"/>
      <c r="AE408" s="2"/>
      <c r="AI408" s="2"/>
      <c r="AQ408" s="2"/>
      <c r="AU408" s="2"/>
      <c r="AY408" s="2"/>
      <c r="BC408" s="2"/>
      <c r="BG408" s="2"/>
    </row>
    <row r="409" spans="11:59" ht="15.75" customHeight="1">
      <c r="K409" s="1"/>
      <c r="O409" s="2"/>
      <c r="S409" s="2"/>
      <c r="W409" s="2"/>
      <c r="AA409" s="2"/>
      <c r="AE409" s="2"/>
      <c r="AI409" s="2"/>
      <c r="AQ409" s="2"/>
      <c r="AU409" s="2"/>
      <c r="AY409" s="2"/>
      <c r="BC409" s="2"/>
      <c r="BG409" s="2"/>
    </row>
    <row r="410" spans="11:59" ht="15.75" customHeight="1">
      <c r="K410" s="1"/>
      <c r="O410" s="2"/>
      <c r="S410" s="2"/>
      <c r="W410" s="2"/>
      <c r="AA410" s="2"/>
      <c r="AE410" s="2"/>
      <c r="AI410" s="2"/>
      <c r="AQ410" s="2"/>
      <c r="AU410" s="2"/>
      <c r="AY410" s="2"/>
      <c r="BC410" s="2"/>
      <c r="BG410" s="2"/>
    </row>
    <row r="411" spans="11:59" ht="15.75" customHeight="1">
      <c r="K411" s="1"/>
      <c r="O411" s="2"/>
      <c r="S411" s="2"/>
      <c r="W411" s="2"/>
      <c r="AA411" s="2"/>
      <c r="AE411" s="2"/>
      <c r="AI411" s="2"/>
      <c r="AQ411" s="2"/>
      <c r="AU411" s="2"/>
      <c r="AY411" s="2"/>
      <c r="BC411" s="2"/>
      <c r="BG411" s="2"/>
    </row>
    <row r="412" spans="11:59" ht="15.75" customHeight="1">
      <c r="K412" s="1"/>
      <c r="O412" s="2"/>
      <c r="S412" s="2"/>
      <c r="W412" s="2"/>
      <c r="AA412" s="2"/>
      <c r="AE412" s="2"/>
      <c r="AI412" s="2"/>
      <c r="AQ412" s="2"/>
      <c r="AU412" s="2"/>
      <c r="AY412" s="2"/>
      <c r="BC412" s="2"/>
      <c r="BG412" s="2"/>
    </row>
    <row r="413" spans="11:59" ht="15.75" customHeight="1">
      <c r="K413" s="1"/>
      <c r="O413" s="2"/>
      <c r="S413" s="2"/>
      <c r="W413" s="2"/>
      <c r="AA413" s="2"/>
      <c r="AE413" s="2"/>
      <c r="AI413" s="2"/>
      <c r="AQ413" s="2"/>
      <c r="AU413" s="2"/>
      <c r="AY413" s="2"/>
      <c r="BC413" s="2"/>
      <c r="BG413" s="2"/>
    </row>
    <row r="414" spans="11:59" ht="15.75" customHeight="1">
      <c r="K414" s="1"/>
      <c r="O414" s="2"/>
      <c r="S414" s="2"/>
      <c r="W414" s="2"/>
      <c r="AA414" s="2"/>
      <c r="AE414" s="2"/>
      <c r="AI414" s="2"/>
      <c r="AQ414" s="2"/>
      <c r="AU414" s="2"/>
      <c r="AY414" s="2"/>
      <c r="BC414" s="2"/>
      <c r="BG414" s="2"/>
    </row>
    <row r="415" spans="11:59" ht="15.75" customHeight="1">
      <c r="K415" s="1"/>
      <c r="O415" s="2"/>
      <c r="S415" s="2"/>
      <c r="W415" s="2"/>
      <c r="AA415" s="2"/>
      <c r="AE415" s="2"/>
      <c r="AI415" s="2"/>
      <c r="AQ415" s="2"/>
      <c r="AU415" s="2"/>
      <c r="AY415" s="2"/>
      <c r="BC415" s="2"/>
      <c r="BG415" s="2"/>
    </row>
    <row r="416" spans="11:59" ht="15.75" customHeight="1">
      <c r="K416" s="1"/>
      <c r="O416" s="2"/>
      <c r="S416" s="2"/>
      <c r="W416" s="2"/>
      <c r="AA416" s="2"/>
      <c r="AE416" s="2"/>
      <c r="AI416" s="2"/>
      <c r="AQ416" s="2"/>
      <c r="AU416" s="2"/>
      <c r="AY416" s="2"/>
      <c r="BC416" s="2"/>
      <c r="BG416" s="2"/>
    </row>
    <row r="417" spans="11:59" ht="15.75" customHeight="1">
      <c r="K417" s="1"/>
      <c r="O417" s="2"/>
      <c r="S417" s="2"/>
      <c r="W417" s="2"/>
      <c r="AA417" s="2"/>
      <c r="AE417" s="2"/>
      <c r="AI417" s="2"/>
      <c r="AQ417" s="2"/>
      <c r="AU417" s="2"/>
      <c r="AY417" s="2"/>
      <c r="BC417" s="2"/>
      <c r="BG417" s="2"/>
    </row>
    <row r="418" spans="11:59" ht="15.75" customHeight="1">
      <c r="K418" s="1"/>
      <c r="O418" s="2"/>
      <c r="S418" s="2"/>
      <c r="W418" s="2"/>
      <c r="AA418" s="2"/>
      <c r="AE418" s="2"/>
      <c r="AI418" s="2"/>
      <c r="AQ418" s="2"/>
      <c r="AU418" s="2"/>
      <c r="AY418" s="2"/>
      <c r="BC418" s="2"/>
      <c r="BG418" s="2"/>
    </row>
    <row r="419" spans="11:59" ht="15.75" customHeight="1">
      <c r="K419" s="1"/>
      <c r="O419" s="2"/>
      <c r="S419" s="2"/>
      <c r="W419" s="2"/>
      <c r="AA419" s="2"/>
      <c r="AE419" s="2"/>
      <c r="AI419" s="2"/>
      <c r="AQ419" s="2"/>
      <c r="AU419" s="2"/>
      <c r="AY419" s="2"/>
      <c r="BC419" s="2"/>
      <c r="BG419" s="2"/>
    </row>
    <row r="420" spans="11:59" ht="15.75" customHeight="1">
      <c r="K420" s="1"/>
      <c r="O420" s="2"/>
      <c r="S420" s="2"/>
      <c r="W420" s="2"/>
      <c r="AA420" s="2"/>
      <c r="AE420" s="2"/>
      <c r="AI420" s="2"/>
      <c r="AQ420" s="2"/>
      <c r="AU420" s="2"/>
      <c r="AY420" s="2"/>
      <c r="BC420" s="2"/>
      <c r="BG420" s="2"/>
    </row>
    <row r="421" spans="11:59" ht="15.75" customHeight="1">
      <c r="K421" s="1"/>
      <c r="O421" s="2"/>
      <c r="S421" s="2"/>
      <c r="W421" s="2"/>
      <c r="AA421" s="2"/>
      <c r="AE421" s="2"/>
      <c r="AI421" s="2"/>
      <c r="AQ421" s="2"/>
      <c r="AU421" s="2"/>
      <c r="AY421" s="2"/>
      <c r="BC421" s="2"/>
      <c r="BG421" s="2"/>
    </row>
    <row r="422" spans="11:59" ht="15.75" customHeight="1">
      <c r="K422" s="1"/>
      <c r="O422" s="2"/>
      <c r="S422" s="2"/>
      <c r="W422" s="2"/>
      <c r="AA422" s="2"/>
      <c r="AE422" s="2"/>
      <c r="AI422" s="2"/>
      <c r="AQ422" s="2"/>
      <c r="AU422" s="2"/>
      <c r="AY422" s="2"/>
      <c r="BC422" s="2"/>
      <c r="BG422" s="2"/>
    </row>
    <row r="423" spans="11:59" ht="15.75" customHeight="1">
      <c r="K423" s="1"/>
      <c r="O423" s="2"/>
      <c r="S423" s="2"/>
      <c r="W423" s="2"/>
      <c r="AA423" s="2"/>
      <c r="AE423" s="2"/>
      <c r="AI423" s="2"/>
      <c r="AQ423" s="2"/>
      <c r="AU423" s="2"/>
      <c r="AY423" s="2"/>
      <c r="BC423" s="2"/>
      <c r="BG423" s="2"/>
    </row>
    <row r="424" spans="11:59" ht="15.75" customHeight="1">
      <c r="K424" s="1"/>
      <c r="O424" s="2"/>
      <c r="S424" s="2"/>
      <c r="W424" s="2"/>
      <c r="AA424" s="2"/>
      <c r="AE424" s="2"/>
      <c r="AI424" s="2"/>
      <c r="AQ424" s="2"/>
      <c r="AU424" s="2"/>
      <c r="AY424" s="2"/>
      <c r="BC424" s="2"/>
      <c r="BG424" s="2"/>
    </row>
    <row r="425" spans="11:59" ht="15.75" customHeight="1">
      <c r="K425" s="1"/>
      <c r="O425" s="2"/>
      <c r="S425" s="2"/>
      <c r="W425" s="2"/>
      <c r="AA425" s="2"/>
      <c r="AE425" s="2"/>
      <c r="AI425" s="2"/>
      <c r="AQ425" s="2"/>
      <c r="AU425" s="2"/>
      <c r="AY425" s="2"/>
      <c r="BC425" s="2"/>
      <c r="BG425" s="2"/>
    </row>
    <row r="426" spans="11:59" ht="15.75" customHeight="1">
      <c r="K426" s="1"/>
      <c r="O426" s="2"/>
      <c r="S426" s="2"/>
      <c r="W426" s="2"/>
      <c r="AA426" s="2"/>
      <c r="AE426" s="2"/>
      <c r="AI426" s="2"/>
      <c r="AQ426" s="2"/>
      <c r="AU426" s="2"/>
      <c r="AY426" s="2"/>
      <c r="BC426" s="2"/>
      <c r="BG426" s="2"/>
    </row>
    <row r="427" spans="11:59" ht="15.75" customHeight="1">
      <c r="K427" s="1"/>
      <c r="O427" s="2"/>
      <c r="S427" s="2"/>
      <c r="W427" s="2"/>
      <c r="AA427" s="2"/>
      <c r="AE427" s="2"/>
      <c r="AI427" s="2"/>
      <c r="AQ427" s="2"/>
      <c r="AU427" s="2"/>
      <c r="AY427" s="2"/>
      <c r="BC427" s="2"/>
      <c r="BG427" s="2"/>
    </row>
    <row r="428" spans="11:59" ht="15.75" customHeight="1">
      <c r="K428" s="1"/>
      <c r="O428" s="2"/>
      <c r="S428" s="2"/>
      <c r="W428" s="2"/>
      <c r="AA428" s="2"/>
      <c r="AE428" s="2"/>
      <c r="AI428" s="2"/>
      <c r="AQ428" s="2"/>
      <c r="AU428" s="2"/>
      <c r="AY428" s="2"/>
      <c r="BC428" s="2"/>
      <c r="BG428" s="2"/>
    </row>
    <row r="429" spans="11:59" ht="15.75" customHeight="1">
      <c r="K429" s="1"/>
      <c r="O429" s="2"/>
      <c r="S429" s="2"/>
      <c r="W429" s="2"/>
      <c r="AA429" s="2"/>
      <c r="AE429" s="2"/>
      <c r="AI429" s="2"/>
      <c r="AQ429" s="2"/>
      <c r="AU429" s="2"/>
      <c r="AY429" s="2"/>
      <c r="BC429" s="2"/>
      <c r="BG429" s="2"/>
    </row>
    <row r="430" spans="11:59" ht="15.75" customHeight="1">
      <c r="K430" s="1"/>
      <c r="O430" s="2"/>
      <c r="S430" s="2"/>
      <c r="W430" s="2"/>
      <c r="AA430" s="2"/>
      <c r="AE430" s="2"/>
      <c r="AI430" s="2"/>
      <c r="AQ430" s="2"/>
      <c r="AU430" s="2"/>
      <c r="AY430" s="2"/>
      <c r="BC430" s="2"/>
      <c r="BG430" s="2"/>
    </row>
    <row r="431" spans="11:59" ht="15.75" customHeight="1">
      <c r="K431" s="1"/>
      <c r="O431" s="2"/>
      <c r="S431" s="2"/>
      <c r="W431" s="2"/>
      <c r="AA431" s="2"/>
      <c r="AE431" s="2"/>
      <c r="AI431" s="2"/>
      <c r="AQ431" s="2"/>
      <c r="AU431" s="2"/>
      <c r="AY431" s="2"/>
      <c r="BC431" s="2"/>
      <c r="BG431" s="2"/>
    </row>
    <row r="432" spans="11:59" ht="15.75" customHeight="1">
      <c r="K432" s="1"/>
      <c r="O432" s="2"/>
      <c r="S432" s="2"/>
      <c r="W432" s="2"/>
      <c r="AA432" s="2"/>
      <c r="AE432" s="2"/>
      <c r="AI432" s="2"/>
      <c r="AQ432" s="2"/>
      <c r="AU432" s="2"/>
      <c r="AY432" s="2"/>
      <c r="BC432" s="2"/>
      <c r="BG432" s="2"/>
    </row>
    <row r="433" spans="11:59" ht="15.75" customHeight="1">
      <c r="K433" s="1"/>
      <c r="O433" s="2"/>
      <c r="S433" s="2"/>
      <c r="W433" s="2"/>
      <c r="AA433" s="2"/>
      <c r="AE433" s="2"/>
      <c r="AI433" s="2"/>
      <c r="AQ433" s="2"/>
      <c r="AU433" s="2"/>
      <c r="AY433" s="2"/>
      <c r="BC433" s="2"/>
      <c r="BG433" s="2"/>
    </row>
    <row r="434" spans="11:59" ht="15.75" customHeight="1">
      <c r="K434" s="1"/>
      <c r="O434" s="2"/>
      <c r="S434" s="2"/>
      <c r="W434" s="2"/>
      <c r="AA434" s="2"/>
      <c r="AE434" s="2"/>
      <c r="AI434" s="2"/>
      <c r="AQ434" s="2"/>
      <c r="AU434" s="2"/>
      <c r="AY434" s="2"/>
      <c r="BC434" s="2"/>
      <c r="BG434" s="2"/>
    </row>
    <row r="435" spans="11:59" ht="15.75" customHeight="1">
      <c r="K435" s="1"/>
      <c r="O435" s="2"/>
      <c r="S435" s="2"/>
      <c r="W435" s="2"/>
      <c r="AA435" s="2"/>
      <c r="AE435" s="2"/>
      <c r="AI435" s="2"/>
      <c r="AQ435" s="2"/>
      <c r="AU435" s="2"/>
      <c r="AY435" s="2"/>
      <c r="BC435" s="2"/>
      <c r="BG435" s="2"/>
    </row>
    <row r="436" spans="11:59" ht="15.75" customHeight="1">
      <c r="K436" s="1"/>
      <c r="O436" s="2"/>
      <c r="S436" s="2"/>
      <c r="W436" s="2"/>
      <c r="AA436" s="2"/>
      <c r="AE436" s="2"/>
      <c r="AI436" s="2"/>
      <c r="AQ436" s="2"/>
      <c r="AU436" s="2"/>
      <c r="AY436" s="2"/>
      <c r="BC436" s="2"/>
      <c r="BG436" s="2"/>
    </row>
    <row r="437" spans="11:59" ht="15.75" customHeight="1">
      <c r="K437" s="1"/>
      <c r="O437" s="2"/>
      <c r="S437" s="2"/>
      <c r="W437" s="2"/>
      <c r="AA437" s="2"/>
      <c r="AE437" s="2"/>
      <c r="AI437" s="2"/>
      <c r="AQ437" s="2"/>
      <c r="AU437" s="2"/>
      <c r="AY437" s="2"/>
      <c r="BC437" s="2"/>
      <c r="BG437" s="2"/>
    </row>
    <row r="438" spans="11:59" ht="15.75" customHeight="1">
      <c r="K438" s="1"/>
      <c r="O438" s="2"/>
      <c r="S438" s="2"/>
      <c r="W438" s="2"/>
      <c r="AA438" s="2"/>
      <c r="AE438" s="2"/>
      <c r="AI438" s="2"/>
      <c r="AQ438" s="2"/>
      <c r="AU438" s="2"/>
      <c r="AY438" s="2"/>
      <c r="BC438" s="2"/>
      <c r="BG438" s="2"/>
    </row>
    <row r="439" spans="11:59" ht="15.75" customHeight="1">
      <c r="K439" s="1"/>
      <c r="O439" s="2"/>
      <c r="S439" s="2"/>
      <c r="W439" s="2"/>
      <c r="AA439" s="2"/>
      <c r="AE439" s="2"/>
      <c r="AI439" s="2"/>
      <c r="AQ439" s="2"/>
      <c r="AU439" s="2"/>
      <c r="AY439" s="2"/>
      <c r="BC439" s="2"/>
      <c r="BG439" s="2"/>
    </row>
    <row r="440" spans="11:59" ht="15.75" customHeight="1">
      <c r="K440" s="1"/>
      <c r="O440" s="2"/>
      <c r="S440" s="2"/>
      <c r="W440" s="2"/>
      <c r="AA440" s="2"/>
      <c r="AE440" s="2"/>
      <c r="AI440" s="2"/>
      <c r="AQ440" s="2"/>
      <c r="AU440" s="2"/>
      <c r="AY440" s="2"/>
      <c r="BC440" s="2"/>
      <c r="BG440" s="2"/>
    </row>
    <row r="441" spans="11:59" ht="15.75" customHeight="1">
      <c r="K441" s="1"/>
      <c r="O441" s="2"/>
      <c r="S441" s="2"/>
      <c r="W441" s="2"/>
      <c r="AA441" s="2"/>
      <c r="AE441" s="2"/>
      <c r="AI441" s="2"/>
      <c r="AQ441" s="2"/>
      <c r="AU441" s="2"/>
      <c r="AY441" s="2"/>
      <c r="BC441" s="2"/>
      <c r="BG441" s="2"/>
    </row>
    <row r="442" spans="11:59" ht="15.75" customHeight="1">
      <c r="K442" s="1"/>
      <c r="O442" s="2"/>
      <c r="S442" s="2"/>
      <c r="W442" s="2"/>
      <c r="AA442" s="2"/>
      <c r="AE442" s="2"/>
      <c r="AI442" s="2"/>
      <c r="AQ442" s="2"/>
      <c r="AU442" s="2"/>
      <c r="AY442" s="2"/>
      <c r="BC442" s="2"/>
      <c r="BG442" s="2"/>
    </row>
    <row r="443" spans="11:59" ht="15.75" customHeight="1">
      <c r="K443" s="1"/>
      <c r="O443" s="2"/>
      <c r="S443" s="2"/>
      <c r="W443" s="2"/>
      <c r="AA443" s="2"/>
      <c r="AE443" s="2"/>
      <c r="AI443" s="2"/>
      <c r="AQ443" s="2"/>
      <c r="AU443" s="2"/>
      <c r="AY443" s="2"/>
      <c r="BC443" s="2"/>
      <c r="BG443" s="2"/>
    </row>
    <row r="444" spans="11:59" ht="15.75" customHeight="1">
      <c r="K444" s="1"/>
      <c r="O444" s="2"/>
      <c r="S444" s="2"/>
      <c r="W444" s="2"/>
      <c r="AA444" s="2"/>
      <c r="AE444" s="2"/>
      <c r="AI444" s="2"/>
      <c r="AQ444" s="2"/>
      <c r="AU444" s="2"/>
      <c r="AY444" s="2"/>
      <c r="BC444" s="2"/>
      <c r="BG444" s="2"/>
    </row>
    <row r="445" spans="11:59" ht="15.75" customHeight="1">
      <c r="K445" s="1"/>
      <c r="O445" s="2"/>
      <c r="S445" s="2"/>
      <c r="W445" s="2"/>
      <c r="AA445" s="2"/>
      <c r="AE445" s="2"/>
      <c r="AI445" s="2"/>
      <c r="AQ445" s="2"/>
      <c r="AU445" s="2"/>
      <c r="AY445" s="2"/>
      <c r="BC445" s="2"/>
      <c r="BG445" s="2"/>
    </row>
    <row r="446" spans="11:59" ht="15.75" customHeight="1">
      <c r="K446" s="1"/>
      <c r="O446" s="2"/>
      <c r="S446" s="2"/>
      <c r="W446" s="2"/>
      <c r="AA446" s="2"/>
      <c r="AE446" s="2"/>
      <c r="AI446" s="2"/>
      <c r="AQ446" s="2"/>
      <c r="AU446" s="2"/>
      <c r="AY446" s="2"/>
      <c r="BC446" s="2"/>
      <c r="BG446" s="2"/>
    </row>
    <row r="447" spans="11:59" ht="15.75" customHeight="1">
      <c r="K447" s="1"/>
      <c r="O447" s="2"/>
      <c r="S447" s="2"/>
      <c r="W447" s="2"/>
      <c r="AA447" s="2"/>
      <c r="AE447" s="2"/>
      <c r="AI447" s="2"/>
      <c r="AQ447" s="2"/>
      <c r="AU447" s="2"/>
      <c r="AY447" s="2"/>
      <c r="BC447" s="2"/>
      <c r="BG447" s="2"/>
    </row>
    <row r="448" spans="11:59" ht="15.75" customHeight="1">
      <c r="K448" s="1"/>
      <c r="O448" s="2"/>
      <c r="S448" s="2"/>
      <c r="W448" s="2"/>
      <c r="AA448" s="2"/>
      <c r="AE448" s="2"/>
      <c r="AI448" s="2"/>
      <c r="AQ448" s="2"/>
      <c r="AU448" s="2"/>
      <c r="AY448" s="2"/>
      <c r="BC448" s="2"/>
      <c r="BG448" s="2"/>
    </row>
    <row r="449" spans="11:59" ht="15.75" customHeight="1">
      <c r="K449" s="1"/>
      <c r="O449" s="2"/>
      <c r="S449" s="2"/>
      <c r="W449" s="2"/>
      <c r="AA449" s="2"/>
      <c r="AE449" s="2"/>
      <c r="AI449" s="2"/>
      <c r="AQ449" s="2"/>
      <c r="AU449" s="2"/>
      <c r="AY449" s="2"/>
      <c r="BC449" s="2"/>
      <c r="BG449" s="2"/>
    </row>
    <row r="450" spans="11:59" ht="15.75" customHeight="1">
      <c r="K450" s="1"/>
      <c r="O450" s="2"/>
      <c r="S450" s="2"/>
      <c r="W450" s="2"/>
      <c r="AA450" s="2"/>
      <c r="AE450" s="2"/>
      <c r="AI450" s="2"/>
      <c r="AQ450" s="2"/>
      <c r="AU450" s="2"/>
      <c r="AY450" s="2"/>
      <c r="BC450" s="2"/>
      <c r="BG450" s="2"/>
    </row>
    <row r="451" spans="11:59" ht="15.75" customHeight="1">
      <c r="K451" s="1"/>
      <c r="O451" s="2"/>
      <c r="S451" s="2"/>
      <c r="W451" s="2"/>
      <c r="AA451" s="2"/>
      <c r="AE451" s="2"/>
      <c r="AI451" s="2"/>
      <c r="AQ451" s="2"/>
      <c r="AU451" s="2"/>
      <c r="AY451" s="2"/>
      <c r="BC451" s="2"/>
      <c r="BG451" s="2"/>
    </row>
    <row r="452" spans="11:59" ht="15.75" customHeight="1">
      <c r="K452" s="1"/>
      <c r="O452" s="2"/>
      <c r="S452" s="2"/>
      <c r="W452" s="2"/>
      <c r="AA452" s="2"/>
      <c r="AE452" s="2"/>
      <c r="AI452" s="2"/>
      <c r="AQ452" s="2"/>
      <c r="AU452" s="2"/>
      <c r="AY452" s="2"/>
      <c r="BC452" s="2"/>
      <c r="BG452" s="2"/>
    </row>
    <row r="453" spans="11:59" ht="15.75" customHeight="1">
      <c r="K453" s="1"/>
      <c r="O453" s="2"/>
      <c r="S453" s="2"/>
      <c r="W453" s="2"/>
      <c r="AA453" s="2"/>
      <c r="AE453" s="2"/>
      <c r="AI453" s="2"/>
      <c r="AQ453" s="2"/>
      <c r="AU453" s="2"/>
      <c r="AY453" s="2"/>
      <c r="BC453" s="2"/>
      <c r="BG453" s="2"/>
    </row>
    <row r="454" spans="11:59" ht="15.75" customHeight="1">
      <c r="K454" s="1"/>
      <c r="O454" s="2"/>
      <c r="S454" s="2"/>
      <c r="W454" s="2"/>
      <c r="AA454" s="2"/>
      <c r="AE454" s="2"/>
      <c r="AI454" s="2"/>
      <c r="AQ454" s="2"/>
      <c r="AU454" s="2"/>
      <c r="AY454" s="2"/>
      <c r="BC454" s="2"/>
      <c r="BG454" s="2"/>
    </row>
    <row r="455" spans="11:59" ht="15.75" customHeight="1">
      <c r="K455" s="1"/>
      <c r="O455" s="2"/>
      <c r="S455" s="2"/>
      <c r="W455" s="2"/>
      <c r="AA455" s="2"/>
      <c r="AE455" s="2"/>
      <c r="AI455" s="2"/>
      <c r="AQ455" s="2"/>
      <c r="AU455" s="2"/>
      <c r="AY455" s="2"/>
      <c r="BC455" s="2"/>
      <c r="BG455" s="2"/>
    </row>
    <row r="456" spans="11:59" ht="15.75" customHeight="1">
      <c r="K456" s="1"/>
      <c r="O456" s="2"/>
      <c r="S456" s="2"/>
      <c r="W456" s="2"/>
      <c r="AA456" s="2"/>
      <c r="AE456" s="2"/>
      <c r="AI456" s="2"/>
      <c r="AQ456" s="2"/>
      <c r="AU456" s="2"/>
      <c r="AY456" s="2"/>
      <c r="BC456" s="2"/>
      <c r="BG456" s="2"/>
    </row>
    <row r="457" spans="11:59" ht="15.75" customHeight="1">
      <c r="K457" s="1"/>
      <c r="O457" s="2"/>
      <c r="S457" s="2"/>
      <c r="W457" s="2"/>
      <c r="AA457" s="2"/>
      <c r="AE457" s="2"/>
      <c r="AI457" s="2"/>
      <c r="AQ457" s="2"/>
      <c r="AU457" s="2"/>
      <c r="AY457" s="2"/>
      <c r="BC457" s="2"/>
      <c r="BG457" s="2"/>
    </row>
    <row r="458" spans="11:59" ht="15.75" customHeight="1">
      <c r="K458" s="1"/>
      <c r="O458" s="2"/>
      <c r="S458" s="2"/>
      <c r="W458" s="2"/>
      <c r="AA458" s="2"/>
      <c r="AE458" s="2"/>
      <c r="AI458" s="2"/>
      <c r="AQ458" s="2"/>
      <c r="AU458" s="2"/>
      <c r="AY458" s="2"/>
      <c r="BC458" s="2"/>
      <c r="BG458" s="2"/>
    </row>
    <row r="459" spans="11:59" ht="15.75" customHeight="1">
      <c r="K459" s="1"/>
      <c r="O459" s="2"/>
      <c r="S459" s="2"/>
      <c r="W459" s="2"/>
      <c r="AA459" s="2"/>
      <c r="AE459" s="2"/>
      <c r="AI459" s="2"/>
      <c r="AQ459" s="2"/>
      <c r="AU459" s="2"/>
      <c r="AY459" s="2"/>
      <c r="BC459" s="2"/>
      <c r="BG459" s="2"/>
    </row>
    <row r="460" spans="11:59" ht="15.75" customHeight="1">
      <c r="K460" s="1"/>
      <c r="O460" s="2"/>
      <c r="S460" s="2"/>
      <c r="W460" s="2"/>
      <c r="AA460" s="2"/>
      <c r="AE460" s="2"/>
      <c r="AI460" s="2"/>
      <c r="AQ460" s="2"/>
      <c r="AU460" s="2"/>
      <c r="AY460" s="2"/>
      <c r="BC460" s="2"/>
      <c r="BG460" s="2"/>
    </row>
    <row r="461" spans="11:59" ht="15.75" customHeight="1">
      <c r="K461" s="1"/>
      <c r="O461" s="2"/>
      <c r="S461" s="2"/>
      <c r="W461" s="2"/>
      <c r="AA461" s="2"/>
      <c r="AE461" s="2"/>
      <c r="AI461" s="2"/>
      <c r="AQ461" s="2"/>
      <c r="AU461" s="2"/>
      <c r="AY461" s="2"/>
      <c r="BC461" s="2"/>
      <c r="BG461" s="2"/>
    </row>
    <row r="462" spans="11:59" ht="15.75" customHeight="1">
      <c r="K462" s="1"/>
      <c r="O462" s="2"/>
      <c r="S462" s="2"/>
      <c r="W462" s="2"/>
      <c r="AA462" s="2"/>
      <c r="AE462" s="2"/>
      <c r="AI462" s="2"/>
      <c r="AQ462" s="2"/>
      <c r="AU462" s="2"/>
      <c r="AY462" s="2"/>
      <c r="BC462" s="2"/>
      <c r="BG462" s="2"/>
    </row>
    <row r="463" spans="11:59" ht="15.75" customHeight="1">
      <c r="K463" s="1"/>
      <c r="O463" s="2"/>
      <c r="S463" s="2"/>
      <c r="W463" s="2"/>
      <c r="AA463" s="2"/>
      <c r="AE463" s="2"/>
      <c r="AI463" s="2"/>
      <c r="AQ463" s="2"/>
      <c r="AU463" s="2"/>
      <c r="AY463" s="2"/>
      <c r="BC463" s="2"/>
      <c r="BG463" s="2"/>
    </row>
    <row r="464" spans="11:59" ht="15.75" customHeight="1">
      <c r="K464" s="1"/>
      <c r="O464" s="2"/>
      <c r="S464" s="2"/>
      <c r="W464" s="2"/>
      <c r="AA464" s="2"/>
      <c r="AE464" s="2"/>
      <c r="AI464" s="2"/>
      <c r="AQ464" s="2"/>
      <c r="AU464" s="2"/>
      <c r="AY464" s="2"/>
      <c r="BC464" s="2"/>
      <c r="BG464" s="2"/>
    </row>
    <row r="465" spans="11:59" ht="15.75" customHeight="1">
      <c r="K465" s="1"/>
      <c r="O465" s="2"/>
      <c r="S465" s="2"/>
      <c r="W465" s="2"/>
      <c r="AA465" s="2"/>
      <c r="AE465" s="2"/>
      <c r="AI465" s="2"/>
      <c r="AQ465" s="2"/>
      <c r="AU465" s="2"/>
      <c r="AY465" s="2"/>
      <c r="BC465" s="2"/>
      <c r="BG465" s="2"/>
    </row>
    <row r="466" spans="11:59" ht="15.75" customHeight="1">
      <c r="K466" s="1"/>
      <c r="O466" s="2"/>
      <c r="S466" s="2"/>
      <c r="W466" s="2"/>
      <c r="AA466" s="2"/>
      <c r="AE466" s="2"/>
      <c r="AI466" s="2"/>
      <c r="AQ466" s="2"/>
      <c r="AU466" s="2"/>
      <c r="AY466" s="2"/>
      <c r="BC466" s="2"/>
      <c r="BG466" s="2"/>
    </row>
    <row r="467" spans="11:59" ht="15.75" customHeight="1">
      <c r="K467" s="1"/>
      <c r="O467" s="2"/>
      <c r="S467" s="2"/>
      <c r="W467" s="2"/>
      <c r="AA467" s="2"/>
      <c r="AE467" s="2"/>
      <c r="AI467" s="2"/>
      <c r="AQ467" s="2"/>
      <c r="AU467" s="2"/>
      <c r="AY467" s="2"/>
      <c r="BC467" s="2"/>
      <c r="BG467" s="2"/>
    </row>
    <row r="468" spans="11:59" ht="15.75" customHeight="1">
      <c r="K468" s="1"/>
      <c r="O468" s="2"/>
      <c r="S468" s="2"/>
      <c r="W468" s="2"/>
      <c r="AA468" s="2"/>
      <c r="AE468" s="2"/>
      <c r="AI468" s="2"/>
      <c r="AQ468" s="2"/>
      <c r="AU468" s="2"/>
      <c r="AY468" s="2"/>
      <c r="BC468" s="2"/>
      <c r="BG468" s="2"/>
    </row>
    <row r="469" spans="11:59" ht="15.75" customHeight="1">
      <c r="K469" s="1"/>
      <c r="O469" s="2"/>
      <c r="S469" s="2"/>
      <c r="W469" s="2"/>
      <c r="AA469" s="2"/>
      <c r="AE469" s="2"/>
      <c r="AI469" s="2"/>
      <c r="AQ469" s="2"/>
      <c r="AU469" s="2"/>
      <c r="AY469" s="2"/>
      <c r="BC469" s="2"/>
      <c r="BG469" s="2"/>
    </row>
    <row r="470" spans="11:59" ht="15.75" customHeight="1">
      <c r="K470" s="1"/>
      <c r="O470" s="2"/>
      <c r="S470" s="2"/>
      <c r="W470" s="2"/>
      <c r="AA470" s="2"/>
      <c r="AE470" s="2"/>
      <c r="AI470" s="2"/>
      <c r="AQ470" s="2"/>
      <c r="AU470" s="2"/>
      <c r="AY470" s="2"/>
      <c r="BC470" s="2"/>
      <c r="BG470" s="2"/>
    </row>
    <row r="471" spans="11:59" ht="15.75" customHeight="1">
      <c r="K471" s="1"/>
      <c r="O471" s="2"/>
      <c r="S471" s="2"/>
      <c r="W471" s="2"/>
      <c r="AA471" s="2"/>
      <c r="AE471" s="2"/>
      <c r="AI471" s="2"/>
      <c r="AQ471" s="2"/>
      <c r="AU471" s="2"/>
      <c r="AY471" s="2"/>
      <c r="BC471" s="2"/>
      <c r="BG471" s="2"/>
    </row>
    <row r="472" spans="11:59" ht="15.75" customHeight="1">
      <c r="K472" s="1"/>
      <c r="O472" s="2"/>
      <c r="S472" s="2"/>
      <c r="W472" s="2"/>
      <c r="AA472" s="2"/>
      <c r="AE472" s="2"/>
      <c r="AI472" s="2"/>
      <c r="AQ472" s="2"/>
      <c r="AU472" s="2"/>
      <c r="AY472" s="2"/>
      <c r="BC472" s="2"/>
      <c r="BG472" s="2"/>
    </row>
    <row r="473" spans="11:59" ht="15.75" customHeight="1">
      <c r="K473" s="1"/>
      <c r="O473" s="2"/>
      <c r="S473" s="2"/>
      <c r="W473" s="2"/>
      <c r="AA473" s="2"/>
      <c r="AE473" s="2"/>
      <c r="AI473" s="2"/>
      <c r="AQ473" s="2"/>
      <c r="AU473" s="2"/>
      <c r="AY473" s="2"/>
      <c r="BC473" s="2"/>
      <c r="BG473" s="2"/>
    </row>
    <row r="474" spans="11:59" ht="15.75" customHeight="1">
      <c r="K474" s="1"/>
      <c r="O474" s="2"/>
      <c r="S474" s="2"/>
      <c r="W474" s="2"/>
      <c r="AA474" s="2"/>
      <c r="AE474" s="2"/>
      <c r="AI474" s="2"/>
      <c r="AQ474" s="2"/>
      <c r="AU474" s="2"/>
      <c r="AY474" s="2"/>
      <c r="BC474" s="2"/>
      <c r="BG474" s="2"/>
    </row>
    <row r="475" spans="11:59" ht="15.75" customHeight="1">
      <c r="K475" s="1"/>
      <c r="O475" s="2"/>
      <c r="S475" s="2"/>
      <c r="W475" s="2"/>
      <c r="AA475" s="2"/>
      <c r="AE475" s="2"/>
      <c r="AI475" s="2"/>
      <c r="AQ475" s="2"/>
      <c r="AU475" s="2"/>
      <c r="AY475" s="2"/>
      <c r="BC475" s="2"/>
      <c r="BG475" s="2"/>
    </row>
    <row r="476" spans="11:59" ht="15.75" customHeight="1">
      <c r="K476" s="1"/>
      <c r="O476" s="2"/>
      <c r="S476" s="2"/>
      <c r="W476" s="2"/>
      <c r="AA476" s="2"/>
      <c r="AE476" s="2"/>
      <c r="AI476" s="2"/>
      <c r="AQ476" s="2"/>
      <c r="AU476" s="2"/>
      <c r="AY476" s="2"/>
      <c r="BC476" s="2"/>
      <c r="BG476" s="2"/>
    </row>
    <row r="477" spans="11:59" ht="15.75" customHeight="1">
      <c r="K477" s="1"/>
      <c r="O477" s="2"/>
      <c r="S477" s="2"/>
      <c r="W477" s="2"/>
      <c r="AA477" s="2"/>
      <c r="AE477" s="2"/>
      <c r="AI477" s="2"/>
      <c r="AQ477" s="2"/>
      <c r="AU477" s="2"/>
      <c r="AY477" s="2"/>
      <c r="BC477" s="2"/>
      <c r="BG477" s="2"/>
    </row>
    <row r="478" spans="11:59" ht="15.75" customHeight="1">
      <c r="K478" s="1"/>
      <c r="O478" s="2"/>
      <c r="S478" s="2"/>
      <c r="W478" s="2"/>
      <c r="AA478" s="2"/>
      <c r="AE478" s="2"/>
      <c r="AI478" s="2"/>
      <c r="AQ478" s="2"/>
      <c r="AU478" s="2"/>
      <c r="AY478" s="2"/>
      <c r="BC478" s="2"/>
      <c r="BG478" s="2"/>
    </row>
    <row r="479" spans="11:59" ht="15.75" customHeight="1">
      <c r="K479" s="1"/>
      <c r="O479" s="2"/>
      <c r="S479" s="2"/>
      <c r="W479" s="2"/>
      <c r="AA479" s="2"/>
      <c r="AE479" s="2"/>
      <c r="AI479" s="2"/>
      <c r="AQ479" s="2"/>
      <c r="AU479" s="2"/>
      <c r="AY479" s="2"/>
      <c r="BC479" s="2"/>
      <c r="BG479" s="2"/>
    </row>
    <row r="480" spans="11:59" ht="15.75" customHeight="1">
      <c r="K480" s="1"/>
      <c r="O480" s="2"/>
      <c r="S480" s="2"/>
      <c r="W480" s="2"/>
      <c r="AA480" s="2"/>
      <c r="AE480" s="2"/>
      <c r="AI480" s="2"/>
      <c r="AQ480" s="2"/>
      <c r="AU480" s="2"/>
      <c r="AY480" s="2"/>
      <c r="BC480" s="2"/>
      <c r="BG480" s="2"/>
    </row>
    <row r="481" spans="11:59" ht="15.75" customHeight="1">
      <c r="K481" s="1"/>
      <c r="O481" s="2"/>
      <c r="S481" s="2"/>
      <c r="W481" s="2"/>
      <c r="AA481" s="2"/>
      <c r="AE481" s="2"/>
      <c r="AI481" s="2"/>
      <c r="AQ481" s="2"/>
      <c r="AU481" s="2"/>
      <c r="AY481" s="2"/>
      <c r="BC481" s="2"/>
      <c r="BG481" s="2"/>
    </row>
    <row r="482" spans="11:59" ht="15.75" customHeight="1">
      <c r="K482" s="1"/>
      <c r="O482" s="2"/>
      <c r="S482" s="2"/>
      <c r="W482" s="2"/>
      <c r="AA482" s="2"/>
      <c r="AE482" s="2"/>
      <c r="AI482" s="2"/>
      <c r="AQ482" s="2"/>
      <c r="AU482" s="2"/>
      <c r="AY482" s="2"/>
      <c r="BC482" s="2"/>
      <c r="BG482" s="2"/>
    </row>
    <row r="483" spans="11:59" ht="15.75" customHeight="1">
      <c r="K483" s="1"/>
      <c r="O483" s="2"/>
      <c r="S483" s="2"/>
      <c r="W483" s="2"/>
      <c r="AA483" s="2"/>
      <c r="AE483" s="2"/>
      <c r="AI483" s="2"/>
      <c r="AQ483" s="2"/>
      <c r="AU483" s="2"/>
      <c r="AY483" s="2"/>
      <c r="BC483" s="2"/>
      <c r="BG483" s="2"/>
    </row>
    <row r="484" spans="11:59" ht="15.75" customHeight="1">
      <c r="K484" s="1"/>
      <c r="O484" s="2"/>
      <c r="S484" s="2"/>
      <c r="W484" s="2"/>
      <c r="AA484" s="2"/>
      <c r="AE484" s="2"/>
      <c r="AI484" s="2"/>
      <c r="AQ484" s="2"/>
      <c r="AU484" s="2"/>
      <c r="AY484" s="2"/>
      <c r="BC484" s="2"/>
      <c r="BG484" s="2"/>
    </row>
    <row r="485" spans="11:59" ht="15.75" customHeight="1">
      <c r="K485" s="1"/>
      <c r="O485" s="2"/>
      <c r="S485" s="2"/>
      <c r="W485" s="2"/>
      <c r="AA485" s="2"/>
      <c r="AE485" s="2"/>
      <c r="AI485" s="2"/>
      <c r="AQ485" s="2"/>
      <c r="AU485" s="2"/>
      <c r="AY485" s="2"/>
      <c r="BC485" s="2"/>
      <c r="BG485" s="2"/>
    </row>
    <row r="486" spans="11:59" ht="15.75" customHeight="1">
      <c r="K486" s="1"/>
      <c r="O486" s="2"/>
      <c r="S486" s="2"/>
      <c r="W486" s="2"/>
      <c r="AA486" s="2"/>
      <c r="AE486" s="2"/>
      <c r="AI486" s="2"/>
      <c r="AQ486" s="2"/>
      <c r="AU486" s="2"/>
      <c r="AY486" s="2"/>
      <c r="BC486" s="2"/>
      <c r="BG486" s="2"/>
    </row>
    <row r="487" spans="11:59" ht="15.75" customHeight="1">
      <c r="K487" s="1"/>
      <c r="O487" s="2"/>
      <c r="S487" s="2"/>
      <c r="W487" s="2"/>
      <c r="AA487" s="2"/>
      <c r="AE487" s="2"/>
      <c r="AI487" s="2"/>
      <c r="AQ487" s="2"/>
      <c r="AU487" s="2"/>
      <c r="AY487" s="2"/>
      <c r="BC487" s="2"/>
      <c r="BG487" s="2"/>
    </row>
    <row r="488" spans="11:59" ht="15.75" customHeight="1">
      <c r="K488" s="1"/>
      <c r="O488" s="2"/>
      <c r="S488" s="2"/>
      <c r="W488" s="2"/>
      <c r="AA488" s="2"/>
      <c r="AE488" s="2"/>
      <c r="AI488" s="2"/>
      <c r="AQ488" s="2"/>
      <c r="AU488" s="2"/>
      <c r="AY488" s="2"/>
      <c r="BC488" s="2"/>
      <c r="BG488" s="2"/>
    </row>
    <row r="489" spans="11:59" ht="15.75" customHeight="1">
      <c r="K489" s="1"/>
      <c r="O489" s="2"/>
      <c r="S489" s="2"/>
      <c r="W489" s="2"/>
      <c r="AA489" s="2"/>
      <c r="AE489" s="2"/>
      <c r="AI489" s="2"/>
      <c r="AQ489" s="2"/>
      <c r="AU489" s="2"/>
      <c r="AY489" s="2"/>
      <c r="BC489" s="2"/>
      <c r="BG489" s="2"/>
    </row>
    <row r="490" spans="11:59" ht="15.75" customHeight="1">
      <c r="K490" s="1"/>
      <c r="O490" s="2"/>
      <c r="S490" s="2"/>
      <c r="W490" s="2"/>
      <c r="AA490" s="2"/>
      <c r="AE490" s="2"/>
      <c r="AI490" s="2"/>
      <c r="AQ490" s="2"/>
      <c r="AU490" s="2"/>
      <c r="AY490" s="2"/>
      <c r="BC490" s="2"/>
      <c r="BG490" s="2"/>
    </row>
    <row r="491" spans="11:59" ht="15.75" customHeight="1">
      <c r="K491" s="1"/>
      <c r="O491" s="2"/>
      <c r="S491" s="2"/>
      <c r="W491" s="2"/>
      <c r="AA491" s="2"/>
      <c r="AE491" s="2"/>
      <c r="AI491" s="2"/>
      <c r="AQ491" s="2"/>
      <c r="AU491" s="2"/>
      <c r="AY491" s="2"/>
      <c r="BC491" s="2"/>
      <c r="BG491" s="2"/>
    </row>
    <row r="492" spans="11:59" ht="15.75" customHeight="1">
      <c r="K492" s="1"/>
      <c r="O492" s="2"/>
      <c r="S492" s="2"/>
      <c r="W492" s="2"/>
      <c r="AA492" s="2"/>
      <c r="AE492" s="2"/>
      <c r="AI492" s="2"/>
      <c r="AQ492" s="2"/>
      <c r="AU492" s="2"/>
      <c r="AY492" s="2"/>
      <c r="BC492" s="2"/>
      <c r="BG492" s="2"/>
    </row>
    <row r="493" spans="11:59" ht="15.75" customHeight="1">
      <c r="K493" s="1"/>
      <c r="O493" s="2"/>
      <c r="S493" s="2"/>
      <c r="W493" s="2"/>
      <c r="AA493" s="2"/>
      <c r="AE493" s="2"/>
      <c r="AI493" s="2"/>
      <c r="AQ493" s="2"/>
      <c r="AU493" s="2"/>
      <c r="AY493" s="2"/>
      <c r="BC493" s="2"/>
      <c r="BG493" s="2"/>
    </row>
    <row r="494" spans="11:59" ht="15.75" customHeight="1">
      <c r="K494" s="1"/>
      <c r="O494" s="2"/>
      <c r="S494" s="2"/>
      <c r="W494" s="2"/>
      <c r="AA494" s="2"/>
      <c r="AE494" s="2"/>
      <c r="AI494" s="2"/>
      <c r="AQ494" s="2"/>
      <c r="AU494" s="2"/>
      <c r="AY494" s="2"/>
      <c r="BC494" s="2"/>
      <c r="BG494" s="2"/>
    </row>
    <row r="495" spans="11:59" ht="15.75" customHeight="1">
      <c r="K495" s="1"/>
      <c r="O495" s="2"/>
      <c r="S495" s="2"/>
      <c r="W495" s="2"/>
      <c r="AA495" s="2"/>
      <c r="AE495" s="2"/>
      <c r="AI495" s="2"/>
      <c r="AQ495" s="2"/>
      <c r="AU495" s="2"/>
      <c r="AY495" s="2"/>
      <c r="BC495" s="2"/>
      <c r="BG495" s="2"/>
    </row>
    <row r="496" spans="11:59" ht="15.75" customHeight="1">
      <c r="K496" s="1"/>
      <c r="O496" s="2"/>
      <c r="S496" s="2"/>
      <c r="W496" s="2"/>
      <c r="AA496" s="2"/>
      <c r="AE496" s="2"/>
      <c r="AI496" s="2"/>
      <c r="AQ496" s="2"/>
      <c r="AU496" s="2"/>
      <c r="AY496" s="2"/>
      <c r="BC496" s="2"/>
      <c r="BG496" s="2"/>
    </row>
    <row r="497" spans="11:59" ht="15.75" customHeight="1">
      <c r="K497" s="1"/>
      <c r="O497" s="2"/>
      <c r="S497" s="2"/>
      <c r="W497" s="2"/>
      <c r="AA497" s="2"/>
      <c r="AE497" s="2"/>
      <c r="AI497" s="2"/>
      <c r="AQ497" s="2"/>
      <c r="AU497" s="2"/>
      <c r="AY497" s="2"/>
      <c r="BC497" s="2"/>
      <c r="BG497" s="2"/>
    </row>
    <row r="498" spans="11:59" ht="15.75" customHeight="1">
      <c r="K498" s="1"/>
      <c r="O498" s="2"/>
      <c r="S498" s="2"/>
      <c r="W498" s="2"/>
      <c r="AA498" s="2"/>
      <c r="AE498" s="2"/>
      <c r="AI498" s="2"/>
      <c r="AQ498" s="2"/>
      <c r="AU498" s="2"/>
      <c r="AY498" s="2"/>
      <c r="BC498" s="2"/>
      <c r="BG498" s="2"/>
    </row>
    <row r="499" spans="11:59" ht="15.75" customHeight="1">
      <c r="K499" s="1"/>
      <c r="O499" s="2"/>
      <c r="S499" s="2"/>
      <c r="W499" s="2"/>
      <c r="AA499" s="2"/>
      <c r="AE499" s="2"/>
      <c r="AI499" s="2"/>
      <c r="AQ499" s="2"/>
      <c r="AU499" s="2"/>
      <c r="AY499" s="2"/>
      <c r="BC499" s="2"/>
      <c r="BG499" s="2"/>
    </row>
    <row r="500" spans="11:59" ht="15.75" customHeight="1">
      <c r="K500" s="1"/>
      <c r="O500" s="2"/>
      <c r="S500" s="2"/>
      <c r="W500" s="2"/>
      <c r="AA500" s="2"/>
      <c r="AE500" s="2"/>
      <c r="AI500" s="2"/>
      <c r="AQ500" s="2"/>
      <c r="AU500" s="2"/>
      <c r="AY500" s="2"/>
      <c r="BC500" s="2"/>
      <c r="BG500" s="2"/>
    </row>
    <row r="501" spans="11:59" ht="15.75" customHeight="1">
      <c r="K501" s="1"/>
      <c r="O501" s="2"/>
      <c r="S501" s="2"/>
      <c r="W501" s="2"/>
      <c r="AA501" s="2"/>
      <c r="AE501" s="2"/>
      <c r="AI501" s="2"/>
      <c r="AQ501" s="2"/>
      <c r="AU501" s="2"/>
      <c r="AY501" s="2"/>
      <c r="BC501" s="2"/>
      <c r="BG501" s="2"/>
    </row>
    <row r="502" spans="11:59" ht="15.75" customHeight="1">
      <c r="K502" s="1"/>
      <c r="O502" s="2"/>
      <c r="S502" s="2"/>
      <c r="W502" s="2"/>
      <c r="AA502" s="2"/>
      <c r="AE502" s="2"/>
      <c r="AI502" s="2"/>
      <c r="AQ502" s="2"/>
      <c r="AU502" s="2"/>
      <c r="AY502" s="2"/>
      <c r="BC502" s="2"/>
      <c r="BG502" s="2"/>
    </row>
    <row r="503" spans="11:59" ht="15.75" customHeight="1">
      <c r="K503" s="1"/>
      <c r="O503" s="2"/>
      <c r="S503" s="2"/>
      <c r="W503" s="2"/>
      <c r="AA503" s="2"/>
      <c r="AE503" s="2"/>
      <c r="AI503" s="2"/>
      <c r="AQ503" s="2"/>
      <c r="AU503" s="2"/>
      <c r="AY503" s="2"/>
      <c r="BC503" s="2"/>
      <c r="BG503" s="2"/>
    </row>
    <row r="504" spans="11:59" ht="15.75" customHeight="1">
      <c r="K504" s="1"/>
      <c r="O504" s="2"/>
      <c r="S504" s="2"/>
      <c r="W504" s="2"/>
      <c r="AA504" s="2"/>
      <c r="AE504" s="2"/>
      <c r="AI504" s="2"/>
      <c r="AQ504" s="2"/>
      <c r="AU504" s="2"/>
      <c r="AY504" s="2"/>
      <c r="BC504" s="2"/>
      <c r="BG504" s="2"/>
    </row>
    <row r="505" spans="11:59" ht="15.75" customHeight="1">
      <c r="K505" s="1"/>
      <c r="O505" s="2"/>
      <c r="S505" s="2"/>
      <c r="W505" s="2"/>
      <c r="AA505" s="2"/>
      <c r="AE505" s="2"/>
      <c r="AI505" s="2"/>
      <c r="AQ505" s="2"/>
      <c r="AU505" s="2"/>
      <c r="AY505" s="2"/>
      <c r="BC505" s="2"/>
      <c r="BG505" s="2"/>
    </row>
    <row r="506" spans="11:59" ht="15.75" customHeight="1">
      <c r="K506" s="1"/>
      <c r="O506" s="2"/>
      <c r="S506" s="2"/>
      <c r="W506" s="2"/>
      <c r="AA506" s="2"/>
      <c r="AE506" s="2"/>
      <c r="AI506" s="2"/>
      <c r="AQ506" s="2"/>
      <c r="AU506" s="2"/>
      <c r="AY506" s="2"/>
      <c r="BC506" s="2"/>
      <c r="BG506" s="2"/>
    </row>
    <row r="507" spans="11:59" ht="15.75" customHeight="1">
      <c r="K507" s="1"/>
      <c r="O507" s="2"/>
      <c r="S507" s="2"/>
      <c r="W507" s="2"/>
      <c r="AA507" s="2"/>
      <c r="AE507" s="2"/>
      <c r="AI507" s="2"/>
      <c r="AQ507" s="2"/>
      <c r="AU507" s="2"/>
      <c r="AY507" s="2"/>
      <c r="BC507" s="2"/>
      <c r="BG507" s="2"/>
    </row>
    <row r="508" spans="11:59" ht="15.75" customHeight="1">
      <c r="K508" s="1"/>
      <c r="O508" s="2"/>
      <c r="S508" s="2"/>
      <c r="W508" s="2"/>
      <c r="AA508" s="2"/>
      <c r="AE508" s="2"/>
      <c r="AI508" s="2"/>
      <c r="AQ508" s="2"/>
      <c r="AU508" s="2"/>
      <c r="AY508" s="2"/>
      <c r="BC508" s="2"/>
      <c r="BG508" s="2"/>
    </row>
    <row r="509" spans="11:59" ht="15.75" customHeight="1">
      <c r="K509" s="1"/>
      <c r="O509" s="2"/>
      <c r="S509" s="2"/>
      <c r="W509" s="2"/>
      <c r="AA509" s="2"/>
      <c r="AE509" s="2"/>
      <c r="AI509" s="2"/>
      <c r="AQ509" s="2"/>
      <c r="AU509" s="2"/>
      <c r="AY509" s="2"/>
      <c r="BC509" s="2"/>
      <c r="BG509" s="2"/>
    </row>
    <row r="510" spans="11:59" ht="15.75" customHeight="1">
      <c r="K510" s="1"/>
      <c r="O510" s="2"/>
      <c r="S510" s="2"/>
      <c r="W510" s="2"/>
      <c r="AA510" s="2"/>
      <c r="AE510" s="2"/>
      <c r="AI510" s="2"/>
      <c r="AQ510" s="2"/>
      <c r="AU510" s="2"/>
      <c r="AY510" s="2"/>
      <c r="BC510" s="2"/>
      <c r="BG510" s="2"/>
    </row>
    <row r="511" spans="11:59" ht="15.75" customHeight="1">
      <c r="K511" s="1"/>
      <c r="O511" s="2"/>
      <c r="S511" s="2"/>
      <c r="W511" s="2"/>
      <c r="AA511" s="2"/>
      <c r="AE511" s="2"/>
      <c r="AI511" s="2"/>
      <c r="AQ511" s="2"/>
      <c r="AU511" s="2"/>
      <c r="AY511" s="2"/>
      <c r="BC511" s="2"/>
      <c r="BG511" s="2"/>
    </row>
    <row r="512" spans="11:59" ht="15.75" customHeight="1">
      <c r="K512" s="1"/>
      <c r="O512" s="2"/>
      <c r="S512" s="2"/>
      <c r="W512" s="2"/>
      <c r="AA512" s="2"/>
      <c r="AE512" s="2"/>
      <c r="AI512" s="2"/>
      <c r="AQ512" s="2"/>
      <c r="AU512" s="2"/>
      <c r="AY512" s="2"/>
      <c r="BC512" s="2"/>
      <c r="BG512" s="2"/>
    </row>
    <row r="513" spans="11:59" ht="15.75" customHeight="1">
      <c r="K513" s="1"/>
      <c r="O513" s="2"/>
      <c r="S513" s="2"/>
      <c r="W513" s="2"/>
      <c r="AA513" s="2"/>
      <c r="AE513" s="2"/>
      <c r="AI513" s="2"/>
      <c r="AQ513" s="2"/>
      <c r="AU513" s="2"/>
      <c r="AY513" s="2"/>
      <c r="BC513" s="2"/>
      <c r="BG513" s="2"/>
    </row>
    <row r="514" spans="11:59" ht="15.75" customHeight="1">
      <c r="K514" s="1"/>
      <c r="O514" s="2"/>
      <c r="S514" s="2"/>
      <c r="W514" s="2"/>
      <c r="AA514" s="2"/>
      <c r="AE514" s="2"/>
      <c r="AI514" s="2"/>
      <c r="AQ514" s="2"/>
      <c r="AU514" s="2"/>
      <c r="AY514" s="2"/>
      <c r="BC514" s="2"/>
      <c r="BG514" s="2"/>
    </row>
    <row r="515" spans="11:59" ht="15.75" customHeight="1">
      <c r="K515" s="1"/>
      <c r="O515" s="2"/>
      <c r="S515" s="2"/>
      <c r="W515" s="2"/>
      <c r="AA515" s="2"/>
      <c r="AE515" s="2"/>
      <c r="AI515" s="2"/>
      <c r="AQ515" s="2"/>
      <c r="AU515" s="2"/>
      <c r="AY515" s="2"/>
      <c r="BC515" s="2"/>
      <c r="BG515" s="2"/>
    </row>
    <row r="516" spans="11:59" ht="15.75" customHeight="1">
      <c r="K516" s="1"/>
      <c r="O516" s="2"/>
      <c r="S516" s="2"/>
      <c r="W516" s="2"/>
      <c r="AA516" s="2"/>
      <c r="AE516" s="2"/>
      <c r="AI516" s="2"/>
      <c r="AQ516" s="2"/>
      <c r="AU516" s="2"/>
      <c r="AY516" s="2"/>
      <c r="BC516" s="2"/>
      <c r="BG516" s="2"/>
    </row>
    <row r="517" spans="11:59" ht="15.75" customHeight="1">
      <c r="K517" s="1"/>
      <c r="O517" s="2"/>
      <c r="S517" s="2"/>
      <c r="W517" s="2"/>
      <c r="AA517" s="2"/>
      <c r="AE517" s="2"/>
      <c r="AI517" s="2"/>
      <c r="AQ517" s="2"/>
      <c r="AU517" s="2"/>
      <c r="AY517" s="2"/>
      <c r="BC517" s="2"/>
      <c r="BG517" s="2"/>
    </row>
    <row r="518" spans="11:59" ht="15.75" customHeight="1">
      <c r="K518" s="1"/>
      <c r="O518" s="2"/>
      <c r="S518" s="2"/>
      <c r="W518" s="2"/>
      <c r="AA518" s="2"/>
      <c r="AE518" s="2"/>
      <c r="AI518" s="2"/>
      <c r="AQ518" s="2"/>
      <c r="AU518" s="2"/>
      <c r="AY518" s="2"/>
      <c r="BC518" s="2"/>
      <c r="BG518" s="2"/>
    </row>
    <row r="519" spans="11:59" ht="15.75" customHeight="1">
      <c r="K519" s="1"/>
      <c r="O519" s="2"/>
      <c r="S519" s="2"/>
      <c r="W519" s="2"/>
      <c r="AA519" s="2"/>
      <c r="AE519" s="2"/>
      <c r="AI519" s="2"/>
      <c r="AQ519" s="2"/>
      <c r="AU519" s="2"/>
      <c r="AY519" s="2"/>
      <c r="BC519" s="2"/>
      <c r="BG519" s="2"/>
    </row>
    <row r="520" spans="11:59" ht="15.75" customHeight="1">
      <c r="K520" s="1"/>
      <c r="O520" s="2"/>
      <c r="S520" s="2"/>
      <c r="W520" s="2"/>
      <c r="AA520" s="2"/>
      <c r="AE520" s="2"/>
      <c r="AI520" s="2"/>
      <c r="AQ520" s="2"/>
      <c r="AU520" s="2"/>
      <c r="AY520" s="2"/>
      <c r="BC520" s="2"/>
      <c r="BG520" s="2"/>
    </row>
    <row r="521" spans="11:59" ht="15.75" customHeight="1">
      <c r="K521" s="1"/>
      <c r="O521" s="2"/>
      <c r="S521" s="2"/>
      <c r="W521" s="2"/>
      <c r="AA521" s="2"/>
      <c r="AE521" s="2"/>
      <c r="AI521" s="2"/>
      <c r="AQ521" s="2"/>
      <c r="AU521" s="2"/>
      <c r="AY521" s="2"/>
      <c r="BC521" s="2"/>
      <c r="BG521" s="2"/>
    </row>
    <row r="522" spans="11:59" ht="15.75" customHeight="1">
      <c r="K522" s="1"/>
      <c r="O522" s="2"/>
      <c r="S522" s="2"/>
      <c r="W522" s="2"/>
      <c r="AA522" s="2"/>
      <c r="AE522" s="2"/>
      <c r="AI522" s="2"/>
      <c r="AQ522" s="2"/>
      <c r="AU522" s="2"/>
      <c r="AY522" s="2"/>
      <c r="BC522" s="2"/>
      <c r="BG522" s="2"/>
    </row>
    <row r="523" spans="11:59" ht="15.75" customHeight="1">
      <c r="K523" s="1"/>
      <c r="O523" s="2"/>
      <c r="S523" s="2"/>
      <c r="W523" s="2"/>
      <c r="AA523" s="2"/>
      <c r="AE523" s="2"/>
      <c r="AI523" s="2"/>
      <c r="AQ523" s="2"/>
      <c r="AU523" s="2"/>
      <c r="AY523" s="2"/>
      <c r="BC523" s="2"/>
      <c r="BG523" s="2"/>
    </row>
    <row r="524" spans="11:59" ht="15.75" customHeight="1">
      <c r="K524" s="1"/>
      <c r="O524" s="2"/>
      <c r="S524" s="2"/>
      <c r="W524" s="2"/>
      <c r="AA524" s="2"/>
      <c r="AE524" s="2"/>
      <c r="AI524" s="2"/>
      <c r="AQ524" s="2"/>
      <c r="AU524" s="2"/>
      <c r="AY524" s="2"/>
      <c r="BC524" s="2"/>
      <c r="BG524" s="2"/>
    </row>
    <row r="525" spans="11:59" ht="15.75" customHeight="1">
      <c r="K525" s="1"/>
      <c r="O525" s="2"/>
      <c r="S525" s="2"/>
      <c r="W525" s="2"/>
      <c r="AA525" s="2"/>
      <c r="AE525" s="2"/>
      <c r="AI525" s="2"/>
      <c r="AQ525" s="2"/>
      <c r="AU525" s="2"/>
      <c r="AY525" s="2"/>
      <c r="BC525" s="2"/>
      <c r="BG525" s="2"/>
    </row>
    <row r="526" spans="11:59" ht="15.75" customHeight="1">
      <c r="K526" s="1"/>
      <c r="O526" s="2"/>
      <c r="S526" s="2"/>
      <c r="W526" s="2"/>
      <c r="AA526" s="2"/>
      <c r="AE526" s="2"/>
      <c r="AI526" s="2"/>
      <c r="AQ526" s="2"/>
      <c r="AU526" s="2"/>
      <c r="AY526" s="2"/>
      <c r="BC526" s="2"/>
      <c r="BG526" s="2"/>
    </row>
    <row r="527" spans="11:59" ht="15.75" customHeight="1">
      <c r="K527" s="1"/>
      <c r="O527" s="2"/>
      <c r="S527" s="2"/>
      <c r="W527" s="2"/>
      <c r="AA527" s="2"/>
      <c r="AE527" s="2"/>
      <c r="AI527" s="2"/>
      <c r="AQ527" s="2"/>
      <c r="AU527" s="2"/>
      <c r="AY527" s="2"/>
      <c r="BC527" s="2"/>
      <c r="BG527" s="2"/>
    </row>
    <row r="528" spans="11:59" ht="15.75" customHeight="1">
      <c r="K528" s="1"/>
      <c r="O528" s="2"/>
      <c r="S528" s="2"/>
      <c r="W528" s="2"/>
      <c r="AA528" s="2"/>
      <c r="AE528" s="2"/>
      <c r="AI528" s="2"/>
      <c r="AQ528" s="2"/>
      <c r="AU528" s="2"/>
      <c r="AY528" s="2"/>
      <c r="BC528" s="2"/>
      <c r="BG528" s="2"/>
    </row>
    <row r="529" spans="11:59" ht="15.75" customHeight="1">
      <c r="K529" s="1"/>
      <c r="O529" s="2"/>
      <c r="S529" s="2"/>
      <c r="W529" s="2"/>
      <c r="AA529" s="2"/>
      <c r="AE529" s="2"/>
      <c r="AI529" s="2"/>
      <c r="AQ529" s="2"/>
      <c r="AU529" s="2"/>
      <c r="AY529" s="2"/>
      <c r="BC529" s="2"/>
      <c r="BG529" s="2"/>
    </row>
    <row r="530" spans="11:59" ht="15.75" customHeight="1">
      <c r="K530" s="1"/>
      <c r="O530" s="2"/>
      <c r="S530" s="2"/>
      <c r="W530" s="2"/>
      <c r="AA530" s="2"/>
      <c r="AE530" s="2"/>
      <c r="AI530" s="2"/>
      <c r="AQ530" s="2"/>
      <c r="AU530" s="2"/>
      <c r="AY530" s="2"/>
      <c r="BC530" s="2"/>
      <c r="BG530" s="2"/>
    </row>
    <row r="531" spans="11:59" ht="15.75" customHeight="1">
      <c r="K531" s="1"/>
      <c r="O531" s="2"/>
      <c r="S531" s="2"/>
      <c r="W531" s="2"/>
      <c r="AA531" s="2"/>
      <c r="AE531" s="2"/>
      <c r="AI531" s="2"/>
      <c r="AQ531" s="2"/>
      <c r="AU531" s="2"/>
      <c r="AY531" s="2"/>
      <c r="BC531" s="2"/>
      <c r="BG531" s="2"/>
    </row>
    <row r="532" spans="11:59" ht="15.75" customHeight="1">
      <c r="K532" s="1"/>
      <c r="O532" s="2"/>
      <c r="S532" s="2"/>
      <c r="W532" s="2"/>
      <c r="AA532" s="2"/>
      <c r="AE532" s="2"/>
      <c r="AI532" s="2"/>
      <c r="AQ532" s="2"/>
      <c r="AU532" s="2"/>
      <c r="AY532" s="2"/>
      <c r="BC532" s="2"/>
      <c r="BG532" s="2"/>
    </row>
    <row r="533" spans="11:59" ht="15.75" customHeight="1">
      <c r="K533" s="1"/>
      <c r="O533" s="2"/>
      <c r="S533" s="2"/>
      <c r="W533" s="2"/>
      <c r="AA533" s="2"/>
      <c r="AE533" s="2"/>
      <c r="AI533" s="2"/>
      <c r="AQ533" s="2"/>
      <c r="AU533" s="2"/>
      <c r="AY533" s="2"/>
      <c r="BC533" s="2"/>
      <c r="BG533" s="2"/>
    </row>
    <row r="534" spans="11:59" ht="15.75" customHeight="1">
      <c r="K534" s="1"/>
      <c r="O534" s="2"/>
      <c r="S534" s="2"/>
      <c r="W534" s="2"/>
      <c r="AA534" s="2"/>
      <c r="AE534" s="2"/>
      <c r="AI534" s="2"/>
      <c r="AQ534" s="2"/>
      <c r="AU534" s="2"/>
      <c r="AY534" s="2"/>
      <c r="BC534" s="2"/>
      <c r="BG534" s="2"/>
    </row>
    <row r="535" spans="11:59" ht="15.75" customHeight="1">
      <c r="K535" s="1"/>
      <c r="O535" s="2"/>
      <c r="S535" s="2"/>
      <c r="W535" s="2"/>
      <c r="AA535" s="2"/>
      <c r="AE535" s="2"/>
      <c r="AI535" s="2"/>
      <c r="AQ535" s="2"/>
      <c r="AU535" s="2"/>
      <c r="AY535" s="2"/>
      <c r="BC535" s="2"/>
      <c r="BG535" s="2"/>
    </row>
    <row r="536" spans="11:59" ht="15.75" customHeight="1">
      <c r="K536" s="1"/>
      <c r="O536" s="2"/>
      <c r="S536" s="2"/>
      <c r="W536" s="2"/>
      <c r="AA536" s="2"/>
      <c r="AE536" s="2"/>
      <c r="AI536" s="2"/>
      <c r="AQ536" s="2"/>
      <c r="AU536" s="2"/>
      <c r="AY536" s="2"/>
      <c r="BC536" s="2"/>
      <c r="BG536" s="2"/>
    </row>
    <row r="537" spans="11:59" ht="15.75" customHeight="1">
      <c r="K537" s="1"/>
      <c r="O537" s="2"/>
      <c r="S537" s="2"/>
      <c r="W537" s="2"/>
      <c r="AA537" s="2"/>
      <c r="AE537" s="2"/>
      <c r="AI537" s="2"/>
      <c r="AQ537" s="2"/>
      <c r="AU537" s="2"/>
      <c r="AY537" s="2"/>
      <c r="BC537" s="2"/>
      <c r="BG537" s="2"/>
    </row>
    <row r="538" spans="11:59" ht="15.75" customHeight="1">
      <c r="K538" s="1"/>
      <c r="O538" s="2"/>
      <c r="S538" s="2"/>
      <c r="W538" s="2"/>
      <c r="AA538" s="2"/>
      <c r="AE538" s="2"/>
      <c r="AI538" s="2"/>
      <c r="AQ538" s="2"/>
      <c r="AU538" s="2"/>
      <c r="AY538" s="2"/>
      <c r="BC538" s="2"/>
      <c r="BG538" s="2"/>
    </row>
    <row r="539" spans="11:59" ht="15.75" customHeight="1">
      <c r="K539" s="1"/>
      <c r="O539" s="2"/>
      <c r="S539" s="2"/>
      <c r="W539" s="2"/>
      <c r="AA539" s="2"/>
      <c r="AE539" s="2"/>
      <c r="AI539" s="2"/>
      <c r="AQ539" s="2"/>
      <c r="AU539" s="2"/>
      <c r="AY539" s="2"/>
      <c r="BC539" s="2"/>
      <c r="BG539" s="2"/>
    </row>
    <row r="540" spans="11:59" ht="15.75" customHeight="1">
      <c r="K540" s="1"/>
      <c r="O540" s="2"/>
      <c r="S540" s="2"/>
      <c r="W540" s="2"/>
      <c r="AA540" s="2"/>
      <c r="AE540" s="2"/>
      <c r="AI540" s="2"/>
      <c r="AQ540" s="2"/>
      <c r="AU540" s="2"/>
      <c r="AY540" s="2"/>
      <c r="BC540" s="2"/>
      <c r="BG540" s="2"/>
    </row>
    <row r="541" spans="11:59" ht="15.75" customHeight="1">
      <c r="K541" s="1"/>
      <c r="O541" s="2"/>
      <c r="S541" s="2"/>
      <c r="W541" s="2"/>
      <c r="AA541" s="2"/>
      <c r="AE541" s="2"/>
      <c r="AI541" s="2"/>
      <c r="AQ541" s="2"/>
      <c r="AU541" s="2"/>
      <c r="AY541" s="2"/>
      <c r="BC541" s="2"/>
      <c r="BG541" s="2"/>
    </row>
    <row r="542" spans="11:59" ht="15.75" customHeight="1">
      <c r="K542" s="1"/>
      <c r="O542" s="2"/>
      <c r="S542" s="2"/>
      <c r="W542" s="2"/>
      <c r="AA542" s="2"/>
      <c r="AE542" s="2"/>
      <c r="AI542" s="2"/>
      <c r="AQ542" s="2"/>
      <c r="AU542" s="2"/>
      <c r="AY542" s="2"/>
      <c r="BC542" s="2"/>
      <c r="BG542" s="2"/>
    </row>
    <row r="543" spans="11:59" ht="15.75" customHeight="1">
      <c r="K543" s="1"/>
      <c r="O543" s="2"/>
      <c r="S543" s="2"/>
      <c r="W543" s="2"/>
      <c r="AA543" s="2"/>
      <c r="AE543" s="2"/>
      <c r="AI543" s="2"/>
      <c r="AQ543" s="2"/>
      <c r="AU543" s="2"/>
      <c r="AY543" s="2"/>
      <c r="BC543" s="2"/>
      <c r="BG543" s="2"/>
    </row>
    <row r="544" spans="11:59" ht="15.75" customHeight="1">
      <c r="K544" s="1"/>
      <c r="O544" s="2"/>
      <c r="S544" s="2"/>
      <c r="W544" s="2"/>
      <c r="AA544" s="2"/>
      <c r="AE544" s="2"/>
      <c r="AI544" s="2"/>
      <c r="AQ544" s="2"/>
      <c r="AU544" s="2"/>
      <c r="AY544" s="2"/>
      <c r="BC544" s="2"/>
      <c r="BG544" s="2"/>
    </row>
    <row r="545" spans="11:59" ht="15.75" customHeight="1">
      <c r="K545" s="1"/>
      <c r="O545" s="2"/>
      <c r="S545" s="2"/>
      <c r="W545" s="2"/>
      <c r="AA545" s="2"/>
      <c r="AE545" s="2"/>
      <c r="AI545" s="2"/>
      <c r="AQ545" s="2"/>
      <c r="AU545" s="2"/>
      <c r="AY545" s="2"/>
      <c r="BC545" s="2"/>
      <c r="BG545" s="2"/>
    </row>
    <row r="546" spans="11:59" ht="15.75" customHeight="1">
      <c r="K546" s="1"/>
      <c r="O546" s="2"/>
      <c r="S546" s="2"/>
      <c r="W546" s="2"/>
      <c r="AA546" s="2"/>
      <c r="AE546" s="2"/>
      <c r="AI546" s="2"/>
      <c r="AQ546" s="2"/>
      <c r="AU546" s="2"/>
      <c r="AY546" s="2"/>
      <c r="BC546" s="2"/>
      <c r="BG546" s="2"/>
    </row>
    <row r="547" spans="11:59" ht="15.75" customHeight="1">
      <c r="K547" s="1"/>
      <c r="O547" s="2"/>
      <c r="S547" s="2"/>
      <c r="W547" s="2"/>
      <c r="AA547" s="2"/>
      <c r="AE547" s="2"/>
      <c r="AI547" s="2"/>
      <c r="AQ547" s="2"/>
      <c r="AU547" s="2"/>
      <c r="AY547" s="2"/>
      <c r="BC547" s="2"/>
      <c r="BG547" s="2"/>
    </row>
    <row r="548" spans="11:59" ht="15.75" customHeight="1">
      <c r="K548" s="1"/>
      <c r="O548" s="2"/>
      <c r="S548" s="2"/>
      <c r="W548" s="2"/>
      <c r="AA548" s="2"/>
      <c r="AE548" s="2"/>
      <c r="AI548" s="2"/>
      <c r="AQ548" s="2"/>
      <c r="AU548" s="2"/>
      <c r="AY548" s="2"/>
      <c r="BC548" s="2"/>
      <c r="BG548" s="2"/>
    </row>
    <row r="549" spans="11:59" ht="15.75" customHeight="1">
      <c r="K549" s="1"/>
      <c r="O549" s="2"/>
      <c r="S549" s="2"/>
      <c r="W549" s="2"/>
      <c r="AA549" s="2"/>
      <c r="AE549" s="2"/>
      <c r="AI549" s="2"/>
      <c r="AQ549" s="2"/>
      <c r="AU549" s="2"/>
      <c r="AY549" s="2"/>
      <c r="BC549" s="2"/>
      <c r="BG549" s="2"/>
    </row>
    <row r="550" spans="11:59" ht="15.75" customHeight="1">
      <c r="K550" s="1"/>
      <c r="O550" s="2"/>
      <c r="S550" s="2"/>
      <c r="W550" s="2"/>
      <c r="AA550" s="2"/>
      <c r="AE550" s="2"/>
      <c r="AI550" s="2"/>
      <c r="AQ550" s="2"/>
      <c r="AU550" s="2"/>
      <c r="AY550" s="2"/>
      <c r="BC550" s="2"/>
      <c r="BG550" s="2"/>
    </row>
    <row r="551" spans="11:59" ht="15.75" customHeight="1">
      <c r="K551" s="1"/>
      <c r="O551" s="2"/>
      <c r="S551" s="2"/>
      <c r="W551" s="2"/>
      <c r="AA551" s="2"/>
      <c r="AE551" s="2"/>
      <c r="AI551" s="2"/>
      <c r="AQ551" s="2"/>
      <c r="AU551" s="2"/>
      <c r="AY551" s="2"/>
      <c r="BC551" s="2"/>
      <c r="BG551" s="2"/>
    </row>
    <row r="552" spans="11:59" ht="15.75" customHeight="1">
      <c r="K552" s="1"/>
      <c r="O552" s="2"/>
      <c r="S552" s="2"/>
      <c r="W552" s="2"/>
      <c r="AA552" s="2"/>
      <c r="AE552" s="2"/>
      <c r="AI552" s="2"/>
      <c r="AQ552" s="2"/>
      <c r="AU552" s="2"/>
      <c r="AY552" s="2"/>
      <c r="BC552" s="2"/>
      <c r="BG552" s="2"/>
    </row>
    <row r="553" spans="11:59" ht="15.75" customHeight="1">
      <c r="K553" s="1"/>
      <c r="O553" s="2"/>
      <c r="S553" s="2"/>
      <c r="W553" s="2"/>
      <c r="AA553" s="2"/>
      <c r="AE553" s="2"/>
      <c r="AI553" s="2"/>
      <c r="AQ553" s="2"/>
      <c r="AU553" s="2"/>
      <c r="AY553" s="2"/>
      <c r="BC553" s="2"/>
      <c r="BG553" s="2"/>
    </row>
    <row r="554" spans="11:59" ht="15.75" customHeight="1">
      <c r="K554" s="1"/>
      <c r="O554" s="2"/>
      <c r="S554" s="2"/>
      <c r="W554" s="2"/>
      <c r="AA554" s="2"/>
      <c r="AE554" s="2"/>
      <c r="AI554" s="2"/>
      <c r="AQ554" s="2"/>
      <c r="AU554" s="2"/>
      <c r="AY554" s="2"/>
      <c r="BC554" s="2"/>
      <c r="BG554" s="2"/>
    </row>
    <row r="555" spans="11:59" ht="15.75" customHeight="1">
      <c r="K555" s="1"/>
      <c r="O555" s="2"/>
      <c r="S555" s="2"/>
      <c r="W555" s="2"/>
      <c r="AA555" s="2"/>
      <c r="AE555" s="2"/>
      <c r="AI555" s="2"/>
      <c r="AQ555" s="2"/>
      <c r="AU555" s="2"/>
      <c r="AY555" s="2"/>
      <c r="BC555" s="2"/>
      <c r="BG555" s="2"/>
    </row>
    <row r="556" spans="11:59" ht="15.75" customHeight="1">
      <c r="K556" s="1"/>
      <c r="O556" s="2"/>
      <c r="S556" s="2"/>
      <c r="W556" s="2"/>
      <c r="AA556" s="2"/>
      <c r="AE556" s="2"/>
      <c r="AI556" s="2"/>
      <c r="AQ556" s="2"/>
      <c r="AU556" s="2"/>
      <c r="AY556" s="2"/>
      <c r="BC556" s="2"/>
      <c r="BG556" s="2"/>
    </row>
    <row r="557" spans="11:59" ht="15.75" customHeight="1">
      <c r="K557" s="1"/>
      <c r="O557" s="2"/>
      <c r="S557" s="2"/>
      <c r="W557" s="2"/>
      <c r="AA557" s="2"/>
      <c r="AE557" s="2"/>
      <c r="AI557" s="2"/>
      <c r="AQ557" s="2"/>
      <c r="AU557" s="2"/>
      <c r="AY557" s="2"/>
      <c r="BC557" s="2"/>
      <c r="BG557" s="2"/>
    </row>
    <row r="558" spans="11:59" ht="15.75" customHeight="1">
      <c r="K558" s="1"/>
      <c r="O558" s="2"/>
      <c r="S558" s="2"/>
      <c r="W558" s="2"/>
      <c r="AA558" s="2"/>
      <c r="AE558" s="2"/>
      <c r="AI558" s="2"/>
      <c r="AQ558" s="2"/>
      <c r="AU558" s="2"/>
      <c r="AY558" s="2"/>
      <c r="BC558" s="2"/>
      <c r="BG558" s="2"/>
    </row>
    <row r="559" spans="11:59" ht="15.75" customHeight="1">
      <c r="K559" s="1"/>
      <c r="O559" s="2"/>
      <c r="S559" s="2"/>
      <c r="W559" s="2"/>
      <c r="AA559" s="2"/>
      <c r="AE559" s="2"/>
      <c r="AI559" s="2"/>
      <c r="AQ559" s="2"/>
      <c r="AU559" s="2"/>
      <c r="AY559" s="2"/>
      <c r="BC559" s="2"/>
      <c r="BG559" s="2"/>
    </row>
    <row r="560" spans="11:59" ht="15.75" customHeight="1">
      <c r="K560" s="1"/>
      <c r="O560" s="2"/>
      <c r="S560" s="2"/>
      <c r="W560" s="2"/>
      <c r="AA560" s="2"/>
      <c r="AE560" s="2"/>
      <c r="AI560" s="2"/>
      <c r="AQ560" s="2"/>
      <c r="AU560" s="2"/>
      <c r="AY560" s="2"/>
      <c r="BC560" s="2"/>
      <c r="BG560" s="2"/>
    </row>
    <row r="561" spans="11:59" ht="15.75" customHeight="1">
      <c r="K561" s="1"/>
      <c r="O561" s="2"/>
      <c r="S561" s="2"/>
      <c r="W561" s="2"/>
      <c r="AA561" s="2"/>
      <c r="AE561" s="2"/>
      <c r="AI561" s="2"/>
      <c r="AQ561" s="2"/>
      <c r="AU561" s="2"/>
      <c r="AY561" s="2"/>
      <c r="BC561" s="2"/>
      <c r="BG561" s="2"/>
    </row>
    <row r="562" spans="11:59" ht="15.75" customHeight="1">
      <c r="K562" s="1"/>
      <c r="O562" s="2"/>
      <c r="S562" s="2"/>
      <c r="W562" s="2"/>
      <c r="AA562" s="2"/>
      <c r="AE562" s="2"/>
      <c r="AI562" s="2"/>
      <c r="AQ562" s="2"/>
      <c r="AU562" s="2"/>
      <c r="AY562" s="2"/>
      <c r="BC562" s="2"/>
      <c r="BG562" s="2"/>
    </row>
    <row r="563" spans="11:59" ht="15.75" customHeight="1">
      <c r="K563" s="1"/>
      <c r="O563" s="2"/>
      <c r="S563" s="2"/>
      <c r="W563" s="2"/>
      <c r="AA563" s="2"/>
      <c r="AE563" s="2"/>
      <c r="AI563" s="2"/>
      <c r="AQ563" s="2"/>
      <c r="AU563" s="2"/>
      <c r="AY563" s="2"/>
      <c r="BC563" s="2"/>
      <c r="BG563" s="2"/>
    </row>
    <row r="564" spans="11:59" ht="15.75" customHeight="1">
      <c r="K564" s="1"/>
      <c r="O564" s="2"/>
      <c r="S564" s="2"/>
      <c r="W564" s="2"/>
      <c r="AA564" s="2"/>
      <c r="AE564" s="2"/>
      <c r="AI564" s="2"/>
      <c r="AQ564" s="2"/>
      <c r="AU564" s="2"/>
      <c r="AY564" s="2"/>
      <c r="BC564" s="2"/>
      <c r="BG564" s="2"/>
    </row>
    <row r="565" spans="11:59" ht="15.75" customHeight="1">
      <c r="K565" s="1"/>
      <c r="O565" s="2"/>
      <c r="S565" s="2"/>
      <c r="W565" s="2"/>
      <c r="AA565" s="2"/>
      <c r="AE565" s="2"/>
      <c r="AI565" s="2"/>
      <c r="AQ565" s="2"/>
      <c r="AU565" s="2"/>
      <c r="AY565" s="2"/>
      <c r="BC565" s="2"/>
      <c r="BG565" s="2"/>
    </row>
    <row r="566" spans="11:59" ht="15.75" customHeight="1">
      <c r="K566" s="1"/>
      <c r="O566" s="2"/>
      <c r="S566" s="2"/>
      <c r="W566" s="2"/>
      <c r="AA566" s="2"/>
      <c r="AE566" s="2"/>
      <c r="AI566" s="2"/>
      <c r="AQ566" s="2"/>
      <c r="AU566" s="2"/>
      <c r="AY566" s="2"/>
      <c r="BC566" s="2"/>
      <c r="BG566" s="2"/>
    </row>
    <row r="567" spans="11:59" ht="15.75" customHeight="1">
      <c r="K567" s="1"/>
      <c r="O567" s="2"/>
      <c r="S567" s="2"/>
      <c r="W567" s="2"/>
      <c r="AA567" s="2"/>
      <c r="AE567" s="2"/>
      <c r="AI567" s="2"/>
      <c r="AQ567" s="2"/>
      <c r="AU567" s="2"/>
      <c r="AY567" s="2"/>
      <c r="BC567" s="2"/>
      <c r="BG567" s="2"/>
    </row>
    <row r="568" spans="11:59" ht="15.75" customHeight="1">
      <c r="K568" s="1"/>
      <c r="O568" s="2"/>
      <c r="S568" s="2"/>
      <c r="W568" s="2"/>
      <c r="AA568" s="2"/>
      <c r="AE568" s="2"/>
      <c r="AI568" s="2"/>
      <c r="AQ568" s="2"/>
      <c r="AU568" s="2"/>
      <c r="AY568" s="2"/>
      <c r="BC568" s="2"/>
      <c r="BG568" s="2"/>
    </row>
    <row r="569" spans="11:59" ht="15.75" customHeight="1">
      <c r="K569" s="1"/>
      <c r="O569" s="2"/>
      <c r="S569" s="2"/>
      <c r="W569" s="2"/>
      <c r="AA569" s="2"/>
      <c r="AE569" s="2"/>
      <c r="AI569" s="2"/>
      <c r="AQ569" s="2"/>
      <c r="AU569" s="2"/>
      <c r="AY569" s="2"/>
      <c r="BC569" s="2"/>
      <c r="BG569" s="2"/>
    </row>
    <row r="570" spans="11:59" ht="15.75" customHeight="1">
      <c r="K570" s="1"/>
      <c r="O570" s="2"/>
      <c r="S570" s="2"/>
      <c r="W570" s="2"/>
      <c r="AA570" s="2"/>
      <c r="AE570" s="2"/>
      <c r="AI570" s="2"/>
      <c r="AQ570" s="2"/>
      <c r="AU570" s="2"/>
      <c r="AY570" s="2"/>
      <c r="BC570" s="2"/>
      <c r="BG570" s="2"/>
    </row>
    <row r="571" spans="11:59" ht="15.75" customHeight="1">
      <c r="K571" s="1"/>
      <c r="O571" s="2"/>
      <c r="S571" s="2"/>
      <c r="W571" s="2"/>
      <c r="AA571" s="2"/>
      <c r="AE571" s="2"/>
      <c r="AI571" s="2"/>
      <c r="AQ571" s="2"/>
      <c r="AU571" s="2"/>
      <c r="AY571" s="2"/>
      <c r="BC571" s="2"/>
      <c r="BG571" s="2"/>
    </row>
    <row r="572" spans="11:59" ht="15.75" customHeight="1">
      <c r="K572" s="1"/>
      <c r="O572" s="2"/>
      <c r="S572" s="2"/>
      <c r="W572" s="2"/>
      <c r="AA572" s="2"/>
      <c r="AE572" s="2"/>
      <c r="AI572" s="2"/>
      <c r="AQ572" s="2"/>
      <c r="AU572" s="2"/>
      <c r="AY572" s="2"/>
      <c r="BC572" s="2"/>
      <c r="BG572" s="2"/>
    </row>
    <row r="573" spans="11:59" ht="15.75" customHeight="1">
      <c r="K573" s="1"/>
      <c r="O573" s="2"/>
      <c r="S573" s="2"/>
      <c r="W573" s="2"/>
      <c r="AA573" s="2"/>
      <c r="AE573" s="2"/>
      <c r="AI573" s="2"/>
      <c r="AQ573" s="2"/>
      <c r="AU573" s="2"/>
      <c r="AY573" s="2"/>
      <c r="BC573" s="2"/>
      <c r="BG573" s="2"/>
    </row>
    <row r="574" spans="11:59" ht="15.75" customHeight="1">
      <c r="K574" s="1"/>
      <c r="O574" s="2"/>
      <c r="S574" s="2"/>
      <c r="W574" s="2"/>
      <c r="AA574" s="2"/>
      <c r="AE574" s="2"/>
      <c r="AI574" s="2"/>
      <c r="AQ574" s="2"/>
      <c r="AU574" s="2"/>
      <c r="AY574" s="2"/>
      <c r="BC574" s="2"/>
      <c r="BG574" s="2"/>
    </row>
    <row r="575" spans="11:59" ht="15.75" customHeight="1">
      <c r="K575" s="1"/>
      <c r="O575" s="2"/>
      <c r="S575" s="2"/>
      <c r="W575" s="2"/>
      <c r="AA575" s="2"/>
      <c r="AE575" s="2"/>
      <c r="AI575" s="2"/>
      <c r="AQ575" s="2"/>
      <c r="AU575" s="2"/>
      <c r="AY575" s="2"/>
      <c r="BC575" s="2"/>
      <c r="BG575" s="2"/>
    </row>
    <row r="576" spans="11:59" ht="15.75" customHeight="1">
      <c r="K576" s="1"/>
      <c r="O576" s="2"/>
      <c r="S576" s="2"/>
      <c r="W576" s="2"/>
      <c r="AA576" s="2"/>
      <c r="AE576" s="2"/>
      <c r="AI576" s="2"/>
      <c r="AQ576" s="2"/>
      <c r="AU576" s="2"/>
      <c r="AY576" s="2"/>
      <c r="BC576" s="2"/>
      <c r="BG576" s="2"/>
    </row>
    <row r="577" spans="11:59" ht="15.75" customHeight="1">
      <c r="K577" s="1"/>
      <c r="O577" s="2"/>
      <c r="S577" s="2"/>
      <c r="W577" s="2"/>
      <c r="AA577" s="2"/>
      <c r="AE577" s="2"/>
      <c r="AI577" s="2"/>
      <c r="AQ577" s="2"/>
      <c r="AU577" s="2"/>
      <c r="AY577" s="2"/>
      <c r="BC577" s="2"/>
      <c r="BG577" s="2"/>
    </row>
    <row r="578" spans="11:59" ht="15.75" customHeight="1">
      <c r="K578" s="1"/>
      <c r="O578" s="2"/>
      <c r="S578" s="2"/>
      <c r="W578" s="2"/>
      <c r="AA578" s="2"/>
      <c r="AE578" s="2"/>
      <c r="AI578" s="2"/>
      <c r="AQ578" s="2"/>
      <c r="AU578" s="2"/>
      <c r="AY578" s="2"/>
      <c r="BC578" s="2"/>
      <c r="BG578" s="2"/>
    </row>
    <row r="579" spans="11:59" ht="15.75" customHeight="1">
      <c r="K579" s="1"/>
      <c r="O579" s="2"/>
      <c r="S579" s="2"/>
      <c r="W579" s="2"/>
      <c r="AA579" s="2"/>
      <c r="AE579" s="2"/>
      <c r="AI579" s="2"/>
      <c r="AQ579" s="2"/>
      <c r="AU579" s="2"/>
      <c r="AY579" s="2"/>
      <c r="BC579" s="2"/>
      <c r="BG579" s="2"/>
    </row>
    <row r="580" spans="11:59" ht="15.75" customHeight="1">
      <c r="K580" s="1"/>
      <c r="O580" s="2"/>
      <c r="S580" s="2"/>
      <c r="W580" s="2"/>
      <c r="AA580" s="2"/>
      <c r="AE580" s="2"/>
      <c r="AI580" s="2"/>
      <c r="AQ580" s="2"/>
      <c r="AU580" s="2"/>
      <c r="AY580" s="2"/>
      <c r="BC580" s="2"/>
      <c r="BG580" s="2"/>
    </row>
    <row r="581" spans="11:59" ht="15.75" customHeight="1">
      <c r="K581" s="1"/>
      <c r="O581" s="2"/>
      <c r="S581" s="2"/>
      <c r="W581" s="2"/>
      <c r="AA581" s="2"/>
      <c r="AE581" s="2"/>
      <c r="AI581" s="2"/>
      <c r="AQ581" s="2"/>
      <c r="AU581" s="2"/>
      <c r="AY581" s="2"/>
      <c r="BC581" s="2"/>
      <c r="BG581" s="2"/>
    </row>
    <row r="582" spans="11:59" ht="15.75" customHeight="1">
      <c r="K582" s="1"/>
      <c r="O582" s="2"/>
      <c r="S582" s="2"/>
      <c r="W582" s="2"/>
      <c r="AA582" s="2"/>
      <c r="AE582" s="2"/>
      <c r="AI582" s="2"/>
      <c r="AQ582" s="2"/>
      <c r="AU582" s="2"/>
      <c r="AY582" s="2"/>
      <c r="BC582" s="2"/>
      <c r="BG582" s="2"/>
    </row>
    <row r="583" spans="11:59" ht="15.75" customHeight="1">
      <c r="K583" s="1"/>
      <c r="O583" s="2"/>
      <c r="S583" s="2"/>
      <c r="W583" s="2"/>
      <c r="AA583" s="2"/>
      <c r="AE583" s="2"/>
      <c r="AI583" s="2"/>
      <c r="AQ583" s="2"/>
      <c r="AU583" s="2"/>
      <c r="AY583" s="2"/>
      <c r="BC583" s="2"/>
      <c r="BG583" s="2"/>
    </row>
    <row r="584" spans="11:59" ht="15.75" customHeight="1">
      <c r="K584" s="1"/>
      <c r="O584" s="2"/>
      <c r="S584" s="2"/>
      <c r="W584" s="2"/>
      <c r="AA584" s="2"/>
      <c r="AE584" s="2"/>
      <c r="AI584" s="2"/>
      <c r="AQ584" s="2"/>
      <c r="AU584" s="2"/>
      <c r="AY584" s="2"/>
      <c r="BC584" s="2"/>
      <c r="BG584" s="2"/>
    </row>
    <row r="585" spans="11:59" ht="15.75" customHeight="1">
      <c r="K585" s="1"/>
      <c r="O585" s="2"/>
      <c r="S585" s="2"/>
      <c r="W585" s="2"/>
      <c r="AA585" s="2"/>
      <c r="AE585" s="2"/>
      <c r="AI585" s="2"/>
      <c r="AQ585" s="2"/>
      <c r="AU585" s="2"/>
      <c r="AY585" s="2"/>
      <c r="BC585" s="2"/>
      <c r="BG585" s="2"/>
    </row>
    <row r="586" spans="11:59" ht="15.75" customHeight="1">
      <c r="K586" s="1"/>
      <c r="O586" s="2"/>
      <c r="S586" s="2"/>
      <c r="W586" s="2"/>
      <c r="AA586" s="2"/>
      <c r="AE586" s="2"/>
      <c r="AI586" s="2"/>
      <c r="AQ586" s="2"/>
      <c r="AU586" s="2"/>
      <c r="AY586" s="2"/>
      <c r="BC586" s="2"/>
      <c r="BG586" s="2"/>
    </row>
    <row r="587" spans="11:59" ht="15.75" customHeight="1">
      <c r="K587" s="1"/>
      <c r="O587" s="2"/>
      <c r="S587" s="2"/>
      <c r="W587" s="2"/>
      <c r="AA587" s="2"/>
      <c r="AE587" s="2"/>
      <c r="AI587" s="2"/>
      <c r="AQ587" s="2"/>
      <c r="AU587" s="2"/>
      <c r="AY587" s="2"/>
      <c r="BC587" s="2"/>
      <c r="BG587" s="2"/>
    </row>
    <row r="588" spans="11:59" ht="15.75" customHeight="1">
      <c r="K588" s="1"/>
      <c r="O588" s="2"/>
      <c r="S588" s="2"/>
      <c r="W588" s="2"/>
      <c r="AA588" s="2"/>
      <c r="AE588" s="2"/>
      <c r="AI588" s="2"/>
      <c r="AQ588" s="2"/>
      <c r="AU588" s="2"/>
      <c r="AY588" s="2"/>
      <c r="BC588" s="2"/>
      <c r="BG588" s="2"/>
    </row>
    <row r="589" spans="11:59" ht="15.75" customHeight="1">
      <c r="K589" s="1"/>
      <c r="O589" s="2"/>
      <c r="S589" s="2"/>
      <c r="W589" s="2"/>
      <c r="AA589" s="2"/>
      <c r="AE589" s="2"/>
      <c r="AI589" s="2"/>
      <c r="AQ589" s="2"/>
      <c r="AU589" s="2"/>
      <c r="AY589" s="2"/>
      <c r="BC589" s="2"/>
      <c r="BG589" s="2"/>
    </row>
    <row r="590" spans="11:59" ht="15.75" customHeight="1">
      <c r="K590" s="1"/>
      <c r="O590" s="2"/>
      <c r="S590" s="2"/>
      <c r="W590" s="2"/>
      <c r="AA590" s="2"/>
      <c r="AE590" s="2"/>
      <c r="AI590" s="2"/>
      <c r="AQ590" s="2"/>
      <c r="AU590" s="2"/>
      <c r="AY590" s="2"/>
      <c r="BC590" s="2"/>
      <c r="BG590" s="2"/>
    </row>
    <row r="591" spans="11:59" ht="15.75" customHeight="1">
      <c r="K591" s="1"/>
      <c r="O591" s="2"/>
      <c r="S591" s="2"/>
      <c r="W591" s="2"/>
      <c r="AA591" s="2"/>
      <c r="AE591" s="2"/>
      <c r="AI591" s="2"/>
      <c r="AQ591" s="2"/>
      <c r="AU591" s="2"/>
      <c r="AY591" s="2"/>
      <c r="BC591" s="2"/>
      <c r="BG591" s="2"/>
    </row>
    <row r="592" spans="11:59" ht="15.75" customHeight="1">
      <c r="K592" s="1"/>
      <c r="O592" s="2"/>
      <c r="S592" s="2"/>
      <c r="W592" s="2"/>
      <c r="AA592" s="2"/>
      <c r="AE592" s="2"/>
      <c r="AI592" s="2"/>
      <c r="AQ592" s="2"/>
      <c r="AU592" s="2"/>
      <c r="AY592" s="2"/>
      <c r="BC592" s="2"/>
      <c r="BG592" s="2"/>
    </row>
    <row r="593" spans="11:59" ht="15.75" customHeight="1">
      <c r="K593" s="1"/>
      <c r="O593" s="2"/>
      <c r="S593" s="2"/>
      <c r="W593" s="2"/>
      <c r="AA593" s="2"/>
      <c r="AE593" s="2"/>
      <c r="AI593" s="2"/>
      <c r="AQ593" s="2"/>
      <c r="AU593" s="2"/>
      <c r="AY593" s="2"/>
      <c r="BC593" s="2"/>
      <c r="BG593" s="2"/>
    </row>
    <row r="594" spans="11:59" ht="15.75" customHeight="1">
      <c r="K594" s="1"/>
      <c r="O594" s="2"/>
      <c r="S594" s="2"/>
      <c r="W594" s="2"/>
      <c r="AA594" s="2"/>
      <c r="AE594" s="2"/>
      <c r="AI594" s="2"/>
      <c r="AQ594" s="2"/>
      <c r="AU594" s="2"/>
      <c r="AY594" s="2"/>
      <c r="BC594" s="2"/>
      <c r="BG594" s="2"/>
    </row>
    <row r="595" spans="11:59" ht="15.75" customHeight="1">
      <c r="K595" s="1"/>
      <c r="O595" s="2"/>
      <c r="S595" s="2"/>
      <c r="W595" s="2"/>
      <c r="AA595" s="2"/>
      <c r="AE595" s="2"/>
      <c r="AI595" s="2"/>
      <c r="AQ595" s="2"/>
      <c r="AU595" s="2"/>
      <c r="AY595" s="2"/>
      <c r="BC595" s="2"/>
      <c r="BG595" s="2"/>
    </row>
    <row r="596" spans="11:59" ht="15.75" customHeight="1">
      <c r="K596" s="1"/>
      <c r="O596" s="2"/>
      <c r="S596" s="2"/>
      <c r="W596" s="2"/>
      <c r="AA596" s="2"/>
      <c r="AE596" s="2"/>
      <c r="AI596" s="2"/>
      <c r="AQ596" s="2"/>
      <c r="AU596" s="2"/>
      <c r="AY596" s="2"/>
      <c r="BC596" s="2"/>
      <c r="BG596" s="2"/>
    </row>
    <row r="597" spans="11:59" ht="15.75" customHeight="1">
      <c r="K597" s="1"/>
      <c r="O597" s="2"/>
      <c r="S597" s="2"/>
      <c r="W597" s="2"/>
      <c r="AA597" s="2"/>
      <c r="AE597" s="2"/>
      <c r="AI597" s="2"/>
      <c r="AQ597" s="2"/>
      <c r="AU597" s="2"/>
      <c r="AY597" s="2"/>
      <c r="BC597" s="2"/>
      <c r="BG597" s="2"/>
    </row>
    <row r="598" spans="11:59" ht="15.75" customHeight="1">
      <c r="K598" s="1"/>
      <c r="O598" s="2"/>
      <c r="S598" s="2"/>
      <c r="W598" s="2"/>
      <c r="AA598" s="2"/>
      <c r="AE598" s="2"/>
      <c r="AI598" s="2"/>
      <c r="AQ598" s="2"/>
      <c r="AU598" s="2"/>
      <c r="AY598" s="2"/>
      <c r="BC598" s="2"/>
      <c r="BG598" s="2"/>
    </row>
    <row r="599" spans="11:59" ht="15.75" customHeight="1">
      <c r="K599" s="1"/>
      <c r="O599" s="2"/>
      <c r="S599" s="2"/>
      <c r="W599" s="2"/>
      <c r="AA599" s="2"/>
      <c r="AE599" s="2"/>
      <c r="AI599" s="2"/>
      <c r="AQ599" s="2"/>
      <c r="AU599" s="2"/>
      <c r="AY599" s="2"/>
      <c r="BC599" s="2"/>
      <c r="BG599" s="2"/>
    </row>
    <row r="600" spans="11:59" ht="15.75" customHeight="1">
      <c r="K600" s="1"/>
      <c r="O600" s="2"/>
      <c r="S600" s="2"/>
      <c r="W600" s="2"/>
      <c r="AA600" s="2"/>
      <c r="AE600" s="2"/>
      <c r="AI600" s="2"/>
      <c r="AQ600" s="2"/>
      <c r="AU600" s="2"/>
      <c r="AY600" s="2"/>
      <c r="BC600" s="2"/>
      <c r="BG600" s="2"/>
    </row>
    <row r="601" spans="11:59" ht="15.75" customHeight="1">
      <c r="K601" s="1"/>
      <c r="O601" s="2"/>
      <c r="S601" s="2"/>
      <c r="W601" s="2"/>
      <c r="AA601" s="2"/>
      <c r="AE601" s="2"/>
      <c r="AI601" s="2"/>
      <c r="AQ601" s="2"/>
      <c r="AU601" s="2"/>
      <c r="AY601" s="2"/>
      <c r="BC601" s="2"/>
      <c r="BG601" s="2"/>
    </row>
    <row r="602" spans="11:59" ht="15.75" customHeight="1">
      <c r="K602" s="1"/>
      <c r="O602" s="2"/>
      <c r="S602" s="2"/>
      <c r="W602" s="2"/>
      <c r="AA602" s="2"/>
      <c r="AE602" s="2"/>
      <c r="AI602" s="2"/>
      <c r="AQ602" s="2"/>
      <c r="AU602" s="2"/>
      <c r="AY602" s="2"/>
      <c r="BC602" s="2"/>
      <c r="BG602" s="2"/>
    </row>
    <row r="603" spans="11:59" ht="15.75" customHeight="1">
      <c r="K603" s="1"/>
      <c r="O603" s="2"/>
      <c r="S603" s="2"/>
      <c r="W603" s="2"/>
      <c r="AA603" s="2"/>
      <c r="AE603" s="2"/>
      <c r="AI603" s="2"/>
      <c r="AQ603" s="2"/>
      <c r="AU603" s="2"/>
      <c r="AY603" s="2"/>
      <c r="BC603" s="2"/>
      <c r="BG603" s="2"/>
    </row>
    <row r="604" spans="11:59" ht="15.75" customHeight="1">
      <c r="K604" s="1"/>
      <c r="O604" s="2"/>
      <c r="S604" s="2"/>
      <c r="W604" s="2"/>
      <c r="AA604" s="2"/>
      <c r="AE604" s="2"/>
      <c r="AI604" s="2"/>
      <c r="AQ604" s="2"/>
      <c r="AU604" s="2"/>
      <c r="AY604" s="2"/>
      <c r="BC604" s="2"/>
      <c r="BG604" s="2"/>
    </row>
    <row r="605" spans="11:59" ht="15.75" customHeight="1">
      <c r="K605" s="1"/>
      <c r="O605" s="2"/>
      <c r="S605" s="2"/>
      <c r="W605" s="2"/>
      <c r="AA605" s="2"/>
      <c r="AE605" s="2"/>
      <c r="AI605" s="2"/>
      <c r="AQ605" s="2"/>
      <c r="AU605" s="2"/>
      <c r="AY605" s="2"/>
      <c r="BC605" s="2"/>
      <c r="BG605" s="2"/>
    </row>
    <row r="606" spans="11:59" ht="15.75" customHeight="1">
      <c r="K606" s="1"/>
      <c r="O606" s="2"/>
      <c r="S606" s="2"/>
      <c r="W606" s="2"/>
      <c r="AA606" s="2"/>
      <c r="AE606" s="2"/>
      <c r="AI606" s="2"/>
      <c r="AQ606" s="2"/>
      <c r="AU606" s="2"/>
      <c r="AY606" s="2"/>
      <c r="BC606" s="2"/>
      <c r="BG606" s="2"/>
    </row>
    <row r="607" spans="11:59" ht="15.75" customHeight="1">
      <c r="K607" s="1"/>
      <c r="O607" s="2"/>
      <c r="S607" s="2"/>
      <c r="W607" s="2"/>
      <c r="AA607" s="2"/>
      <c r="AE607" s="2"/>
      <c r="AI607" s="2"/>
      <c r="AQ607" s="2"/>
      <c r="AU607" s="2"/>
      <c r="AY607" s="2"/>
      <c r="BC607" s="2"/>
      <c r="BG607" s="2"/>
    </row>
    <row r="608" spans="11:59" ht="15.75" customHeight="1">
      <c r="K608" s="1"/>
      <c r="O608" s="2"/>
      <c r="S608" s="2"/>
      <c r="W608" s="2"/>
      <c r="AA608" s="2"/>
      <c r="AE608" s="2"/>
      <c r="AI608" s="2"/>
      <c r="AQ608" s="2"/>
      <c r="AU608" s="2"/>
      <c r="AY608" s="2"/>
      <c r="BC608" s="2"/>
      <c r="BG608" s="2"/>
    </row>
    <row r="609" spans="11:59" ht="15.75" customHeight="1">
      <c r="K609" s="1"/>
      <c r="O609" s="2"/>
      <c r="S609" s="2"/>
      <c r="W609" s="2"/>
      <c r="AA609" s="2"/>
      <c r="AE609" s="2"/>
      <c r="AI609" s="2"/>
      <c r="AQ609" s="2"/>
      <c r="AU609" s="2"/>
      <c r="AY609" s="2"/>
      <c r="BC609" s="2"/>
      <c r="BG609" s="2"/>
    </row>
    <row r="610" spans="11:59" ht="15.75" customHeight="1">
      <c r="K610" s="1"/>
      <c r="O610" s="2"/>
      <c r="S610" s="2"/>
      <c r="W610" s="2"/>
      <c r="AA610" s="2"/>
      <c r="AE610" s="2"/>
      <c r="AI610" s="2"/>
      <c r="AQ610" s="2"/>
      <c r="AU610" s="2"/>
      <c r="AY610" s="2"/>
      <c r="BC610" s="2"/>
      <c r="BG610" s="2"/>
    </row>
    <row r="611" spans="11:59" ht="15.75" customHeight="1">
      <c r="K611" s="1"/>
      <c r="O611" s="2"/>
      <c r="S611" s="2"/>
      <c r="W611" s="2"/>
      <c r="AA611" s="2"/>
      <c r="AE611" s="2"/>
      <c r="AI611" s="2"/>
      <c r="AQ611" s="2"/>
      <c r="AU611" s="2"/>
      <c r="AY611" s="2"/>
      <c r="BC611" s="2"/>
      <c r="BG611" s="2"/>
    </row>
    <row r="612" spans="11:59" ht="15.75" customHeight="1">
      <c r="K612" s="1"/>
      <c r="O612" s="2"/>
      <c r="S612" s="2"/>
      <c r="W612" s="2"/>
      <c r="AA612" s="2"/>
      <c r="AE612" s="2"/>
      <c r="AI612" s="2"/>
      <c r="AQ612" s="2"/>
      <c r="AU612" s="2"/>
      <c r="AY612" s="2"/>
      <c r="BC612" s="2"/>
      <c r="BG612" s="2"/>
    </row>
    <row r="613" spans="11:59" ht="15.75" customHeight="1">
      <c r="K613" s="1"/>
      <c r="O613" s="2"/>
      <c r="S613" s="2"/>
      <c r="W613" s="2"/>
      <c r="AA613" s="2"/>
      <c r="AE613" s="2"/>
      <c r="AI613" s="2"/>
      <c r="AQ613" s="2"/>
      <c r="AU613" s="2"/>
      <c r="AY613" s="2"/>
      <c r="BC613" s="2"/>
      <c r="BG613" s="2"/>
    </row>
    <row r="614" spans="11:59" ht="15.75" customHeight="1">
      <c r="K614" s="1"/>
      <c r="O614" s="2"/>
      <c r="S614" s="2"/>
      <c r="W614" s="2"/>
      <c r="AA614" s="2"/>
      <c r="AE614" s="2"/>
      <c r="AI614" s="2"/>
      <c r="AQ614" s="2"/>
      <c r="AU614" s="2"/>
      <c r="AY614" s="2"/>
      <c r="BC614" s="2"/>
      <c r="BG614" s="2"/>
    </row>
    <row r="615" spans="11:59" ht="15.75" customHeight="1">
      <c r="K615" s="1"/>
      <c r="O615" s="2"/>
      <c r="S615" s="2"/>
      <c r="W615" s="2"/>
      <c r="AA615" s="2"/>
      <c r="AE615" s="2"/>
      <c r="AI615" s="2"/>
      <c r="AQ615" s="2"/>
      <c r="AU615" s="2"/>
      <c r="AY615" s="2"/>
      <c r="BC615" s="2"/>
      <c r="BG615" s="2"/>
    </row>
    <row r="616" spans="11:59" ht="15.75" customHeight="1">
      <c r="K616" s="1"/>
      <c r="O616" s="2"/>
      <c r="S616" s="2"/>
      <c r="W616" s="2"/>
      <c r="AA616" s="2"/>
      <c r="AE616" s="2"/>
      <c r="AI616" s="2"/>
      <c r="AQ616" s="2"/>
      <c r="AU616" s="2"/>
      <c r="AY616" s="2"/>
      <c r="BC616" s="2"/>
      <c r="BG616" s="2"/>
    </row>
    <row r="617" spans="11:59" ht="15.75" customHeight="1">
      <c r="K617" s="1"/>
      <c r="O617" s="2"/>
      <c r="S617" s="2"/>
      <c r="W617" s="2"/>
      <c r="AA617" s="2"/>
      <c r="AE617" s="2"/>
      <c r="AI617" s="2"/>
      <c r="AQ617" s="2"/>
      <c r="AU617" s="2"/>
      <c r="AY617" s="2"/>
      <c r="BC617" s="2"/>
      <c r="BG617" s="2"/>
    </row>
    <row r="618" spans="11:59" ht="15.75" customHeight="1">
      <c r="K618" s="1"/>
      <c r="O618" s="2"/>
      <c r="S618" s="2"/>
      <c r="W618" s="2"/>
      <c r="AA618" s="2"/>
      <c r="AE618" s="2"/>
      <c r="AI618" s="2"/>
      <c r="AQ618" s="2"/>
      <c r="AU618" s="2"/>
      <c r="AY618" s="2"/>
      <c r="BC618" s="2"/>
      <c r="BG618" s="2"/>
    </row>
    <row r="619" spans="11:59" ht="15.75" customHeight="1">
      <c r="K619" s="1"/>
      <c r="O619" s="2"/>
      <c r="S619" s="2"/>
      <c r="W619" s="2"/>
      <c r="AA619" s="2"/>
      <c r="AE619" s="2"/>
      <c r="AI619" s="2"/>
      <c r="AQ619" s="2"/>
      <c r="AU619" s="2"/>
      <c r="AY619" s="2"/>
      <c r="BC619" s="2"/>
      <c r="BG619" s="2"/>
    </row>
    <row r="620" spans="11:59" ht="15.75" customHeight="1">
      <c r="K620" s="1"/>
      <c r="O620" s="2"/>
      <c r="S620" s="2"/>
      <c r="W620" s="2"/>
      <c r="AA620" s="2"/>
      <c r="AE620" s="2"/>
      <c r="AI620" s="2"/>
      <c r="AQ620" s="2"/>
      <c r="AU620" s="2"/>
      <c r="AY620" s="2"/>
      <c r="BC620" s="2"/>
      <c r="BG620" s="2"/>
    </row>
    <row r="621" spans="11:59" ht="15.75" customHeight="1">
      <c r="K621" s="1"/>
      <c r="O621" s="2"/>
      <c r="S621" s="2"/>
      <c r="W621" s="2"/>
      <c r="AA621" s="2"/>
      <c r="AE621" s="2"/>
      <c r="AI621" s="2"/>
      <c r="AQ621" s="2"/>
      <c r="AU621" s="2"/>
      <c r="AY621" s="2"/>
      <c r="BC621" s="2"/>
      <c r="BG621" s="2"/>
    </row>
    <row r="622" spans="11:59" ht="15.75" customHeight="1">
      <c r="K622" s="1"/>
      <c r="O622" s="2"/>
      <c r="S622" s="2"/>
      <c r="W622" s="2"/>
      <c r="AA622" s="2"/>
      <c r="AE622" s="2"/>
      <c r="AI622" s="2"/>
      <c r="AQ622" s="2"/>
      <c r="AU622" s="2"/>
      <c r="AY622" s="2"/>
      <c r="BC622" s="2"/>
      <c r="BG622" s="2"/>
    </row>
    <row r="623" spans="11:59" ht="15.75" customHeight="1">
      <c r="K623" s="1"/>
      <c r="O623" s="2"/>
      <c r="S623" s="2"/>
      <c r="W623" s="2"/>
      <c r="AA623" s="2"/>
      <c r="AE623" s="2"/>
      <c r="AI623" s="2"/>
      <c r="AQ623" s="2"/>
      <c r="AU623" s="2"/>
      <c r="AY623" s="2"/>
      <c r="BC623" s="2"/>
      <c r="BG623" s="2"/>
    </row>
    <row r="624" spans="11:59" ht="15.75" customHeight="1">
      <c r="K624" s="1"/>
      <c r="O624" s="2"/>
      <c r="S624" s="2"/>
      <c r="W624" s="2"/>
      <c r="AA624" s="2"/>
      <c r="AE624" s="2"/>
      <c r="AI624" s="2"/>
      <c r="AQ624" s="2"/>
      <c r="AU624" s="2"/>
      <c r="AY624" s="2"/>
      <c r="BC624" s="2"/>
      <c r="BG624" s="2"/>
    </row>
    <row r="625" spans="11:59" ht="15.75" customHeight="1">
      <c r="K625" s="1"/>
      <c r="O625" s="2"/>
      <c r="S625" s="2"/>
      <c r="W625" s="2"/>
      <c r="AA625" s="2"/>
      <c r="AE625" s="2"/>
      <c r="AI625" s="2"/>
      <c r="AQ625" s="2"/>
      <c r="AU625" s="2"/>
      <c r="AY625" s="2"/>
      <c r="BC625" s="2"/>
      <c r="BG625" s="2"/>
    </row>
    <row r="626" spans="11:59" ht="15.75" customHeight="1">
      <c r="K626" s="1"/>
      <c r="O626" s="2"/>
      <c r="S626" s="2"/>
      <c r="W626" s="2"/>
      <c r="AA626" s="2"/>
      <c r="AE626" s="2"/>
      <c r="AI626" s="2"/>
      <c r="AQ626" s="2"/>
      <c r="AU626" s="2"/>
      <c r="AY626" s="2"/>
      <c r="BC626" s="2"/>
      <c r="BG626" s="2"/>
    </row>
    <row r="627" spans="11:59" ht="15.75" customHeight="1">
      <c r="K627" s="1"/>
      <c r="O627" s="2"/>
      <c r="S627" s="2"/>
      <c r="W627" s="2"/>
      <c r="AA627" s="2"/>
      <c r="AE627" s="2"/>
      <c r="AI627" s="2"/>
      <c r="AQ627" s="2"/>
      <c r="AU627" s="2"/>
      <c r="AY627" s="2"/>
      <c r="BC627" s="2"/>
      <c r="BG627" s="2"/>
    </row>
    <row r="628" spans="11:59" ht="15.75" customHeight="1">
      <c r="K628" s="1"/>
      <c r="O628" s="2"/>
      <c r="S628" s="2"/>
      <c r="W628" s="2"/>
      <c r="AA628" s="2"/>
      <c r="AE628" s="2"/>
      <c r="AI628" s="2"/>
      <c r="AQ628" s="2"/>
      <c r="AU628" s="2"/>
      <c r="AY628" s="2"/>
      <c r="BC628" s="2"/>
      <c r="BG628" s="2"/>
    </row>
    <row r="629" spans="11:59" ht="15.75" customHeight="1">
      <c r="K629" s="1"/>
      <c r="O629" s="2"/>
      <c r="S629" s="2"/>
      <c r="W629" s="2"/>
      <c r="AA629" s="2"/>
      <c r="AE629" s="2"/>
      <c r="AI629" s="2"/>
      <c r="AQ629" s="2"/>
      <c r="AU629" s="2"/>
      <c r="AY629" s="2"/>
      <c r="BC629" s="2"/>
      <c r="BG629" s="2"/>
    </row>
    <row r="630" spans="11:59" ht="15.75" customHeight="1">
      <c r="K630" s="1"/>
      <c r="O630" s="2"/>
      <c r="S630" s="2"/>
      <c r="W630" s="2"/>
      <c r="AA630" s="2"/>
      <c r="AE630" s="2"/>
      <c r="AI630" s="2"/>
      <c r="AQ630" s="2"/>
      <c r="AU630" s="2"/>
      <c r="AY630" s="2"/>
      <c r="BC630" s="2"/>
      <c r="BG630" s="2"/>
    </row>
    <row r="631" spans="11:59" ht="15.75" customHeight="1">
      <c r="K631" s="1"/>
      <c r="O631" s="2"/>
      <c r="S631" s="2"/>
      <c r="W631" s="2"/>
      <c r="AA631" s="2"/>
      <c r="AE631" s="2"/>
      <c r="AI631" s="2"/>
      <c r="AQ631" s="2"/>
      <c r="AU631" s="2"/>
      <c r="AY631" s="2"/>
      <c r="BC631" s="2"/>
      <c r="BG631" s="2"/>
    </row>
    <row r="632" spans="11:59" ht="15.75" customHeight="1">
      <c r="K632" s="1"/>
      <c r="O632" s="2"/>
      <c r="S632" s="2"/>
      <c r="W632" s="2"/>
      <c r="AA632" s="2"/>
      <c r="AE632" s="2"/>
      <c r="AI632" s="2"/>
      <c r="AQ632" s="2"/>
      <c r="AU632" s="2"/>
      <c r="AY632" s="2"/>
      <c r="BC632" s="2"/>
      <c r="BG632" s="2"/>
    </row>
    <row r="633" spans="11:59" ht="15.75" customHeight="1">
      <c r="K633" s="1"/>
      <c r="O633" s="2"/>
      <c r="S633" s="2"/>
      <c r="W633" s="2"/>
      <c r="AA633" s="2"/>
      <c r="AE633" s="2"/>
      <c r="AI633" s="2"/>
      <c r="AQ633" s="2"/>
      <c r="AU633" s="2"/>
      <c r="AY633" s="2"/>
      <c r="BC633" s="2"/>
      <c r="BG633" s="2"/>
    </row>
    <row r="634" spans="11:59" ht="15.75" customHeight="1">
      <c r="K634" s="1"/>
      <c r="O634" s="2"/>
      <c r="S634" s="2"/>
      <c r="W634" s="2"/>
      <c r="AA634" s="2"/>
      <c r="AE634" s="2"/>
      <c r="AI634" s="2"/>
      <c r="AQ634" s="2"/>
      <c r="AU634" s="2"/>
      <c r="AY634" s="2"/>
      <c r="BC634" s="2"/>
      <c r="BG634" s="2"/>
    </row>
    <row r="635" spans="11:59" ht="15.75" customHeight="1">
      <c r="K635" s="1"/>
      <c r="O635" s="2"/>
      <c r="S635" s="2"/>
      <c r="W635" s="2"/>
      <c r="AA635" s="2"/>
      <c r="AE635" s="2"/>
      <c r="AI635" s="2"/>
      <c r="AQ635" s="2"/>
      <c r="AU635" s="2"/>
      <c r="AY635" s="2"/>
      <c r="BC635" s="2"/>
      <c r="BG635" s="2"/>
    </row>
    <row r="636" spans="11:59" ht="15.75" customHeight="1">
      <c r="K636" s="1"/>
      <c r="O636" s="2"/>
      <c r="S636" s="2"/>
      <c r="W636" s="2"/>
      <c r="AA636" s="2"/>
      <c r="AE636" s="2"/>
      <c r="AI636" s="2"/>
      <c r="AQ636" s="2"/>
      <c r="AU636" s="2"/>
      <c r="AY636" s="2"/>
      <c r="BC636" s="2"/>
      <c r="BG636" s="2"/>
    </row>
    <row r="637" spans="11:59" ht="15.75" customHeight="1">
      <c r="K637" s="1"/>
      <c r="O637" s="2"/>
      <c r="S637" s="2"/>
      <c r="W637" s="2"/>
      <c r="AA637" s="2"/>
      <c r="AE637" s="2"/>
      <c r="AI637" s="2"/>
      <c r="AQ637" s="2"/>
      <c r="AU637" s="2"/>
      <c r="AY637" s="2"/>
      <c r="BC637" s="2"/>
      <c r="BG637" s="2"/>
    </row>
    <row r="638" spans="11:59" ht="15.75" customHeight="1">
      <c r="K638" s="1"/>
      <c r="O638" s="2"/>
      <c r="S638" s="2"/>
      <c r="W638" s="2"/>
      <c r="AA638" s="2"/>
      <c r="AE638" s="2"/>
      <c r="AI638" s="2"/>
      <c r="AQ638" s="2"/>
      <c r="AU638" s="2"/>
      <c r="AY638" s="2"/>
      <c r="BC638" s="2"/>
      <c r="BG638" s="2"/>
    </row>
    <row r="639" spans="11:59" ht="15.75" customHeight="1">
      <c r="K639" s="1"/>
      <c r="O639" s="2"/>
      <c r="S639" s="2"/>
      <c r="W639" s="2"/>
      <c r="AA639" s="2"/>
      <c r="AE639" s="2"/>
      <c r="AI639" s="2"/>
      <c r="AQ639" s="2"/>
      <c r="AU639" s="2"/>
      <c r="AY639" s="2"/>
      <c r="BC639" s="2"/>
      <c r="BG639" s="2"/>
    </row>
    <row r="640" spans="11:59" ht="15.75" customHeight="1">
      <c r="K640" s="1"/>
      <c r="O640" s="2"/>
      <c r="S640" s="2"/>
      <c r="W640" s="2"/>
      <c r="AA640" s="2"/>
      <c r="AE640" s="2"/>
      <c r="AI640" s="2"/>
      <c r="AQ640" s="2"/>
      <c r="AU640" s="2"/>
      <c r="AY640" s="2"/>
      <c r="BC640" s="2"/>
      <c r="BG640" s="2"/>
    </row>
    <row r="641" spans="11:59" ht="15.75" customHeight="1">
      <c r="K641" s="1"/>
      <c r="O641" s="2"/>
      <c r="S641" s="2"/>
      <c r="W641" s="2"/>
      <c r="AA641" s="2"/>
      <c r="AE641" s="2"/>
      <c r="AI641" s="2"/>
      <c r="AQ641" s="2"/>
      <c r="AU641" s="2"/>
      <c r="AY641" s="2"/>
      <c r="BC641" s="2"/>
      <c r="BG641" s="2"/>
    </row>
    <row r="642" spans="11:59" ht="15.75" customHeight="1">
      <c r="K642" s="1"/>
      <c r="O642" s="2"/>
      <c r="S642" s="2"/>
      <c r="W642" s="2"/>
      <c r="AA642" s="2"/>
      <c r="AE642" s="2"/>
      <c r="AI642" s="2"/>
      <c r="AQ642" s="2"/>
      <c r="AU642" s="2"/>
      <c r="AY642" s="2"/>
      <c r="BC642" s="2"/>
      <c r="BG642" s="2"/>
    </row>
    <row r="643" spans="11:59" ht="15.75" customHeight="1">
      <c r="K643" s="1"/>
      <c r="O643" s="2"/>
      <c r="S643" s="2"/>
      <c r="W643" s="2"/>
      <c r="AA643" s="2"/>
      <c r="AE643" s="2"/>
      <c r="AI643" s="2"/>
      <c r="AQ643" s="2"/>
      <c r="AU643" s="2"/>
      <c r="AY643" s="2"/>
      <c r="BC643" s="2"/>
      <c r="BG643" s="2"/>
    </row>
    <row r="644" spans="11:59" ht="15.75" customHeight="1">
      <c r="K644" s="1"/>
      <c r="O644" s="2"/>
      <c r="S644" s="2"/>
      <c r="W644" s="2"/>
      <c r="AA644" s="2"/>
      <c r="AE644" s="2"/>
      <c r="AI644" s="2"/>
      <c r="AQ644" s="2"/>
      <c r="AU644" s="2"/>
      <c r="AY644" s="2"/>
      <c r="BC644" s="2"/>
      <c r="BG644" s="2"/>
    </row>
    <row r="645" spans="11:59" ht="15.75" customHeight="1">
      <c r="K645" s="1"/>
      <c r="O645" s="2"/>
      <c r="S645" s="2"/>
      <c r="W645" s="2"/>
      <c r="AA645" s="2"/>
      <c r="AE645" s="2"/>
      <c r="AI645" s="2"/>
      <c r="AQ645" s="2"/>
      <c r="AU645" s="2"/>
      <c r="AY645" s="2"/>
      <c r="BC645" s="2"/>
      <c r="BG645" s="2"/>
    </row>
    <row r="646" spans="11:59" ht="15.75" customHeight="1">
      <c r="K646" s="1"/>
      <c r="O646" s="2"/>
      <c r="S646" s="2"/>
      <c r="W646" s="2"/>
      <c r="AA646" s="2"/>
      <c r="AE646" s="2"/>
      <c r="AI646" s="2"/>
      <c r="AQ646" s="2"/>
      <c r="AU646" s="2"/>
      <c r="AY646" s="2"/>
      <c r="BC646" s="2"/>
      <c r="BG646" s="2"/>
    </row>
    <row r="647" spans="11:59" ht="15.75" customHeight="1">
      <c r="K647" s="1"/>
      <c r="O647" s="2"/>
      <c r="S647" s="2"/>
      <c r="W647" s="2"/>
      <c r="AA647" s="2"/>
      <c r="AE647" s="2"/>
      <c r="AI647" s="2"/>
      <c r="AQ647" s="2"/>
      <c r="AU647" s="2"/>
      <c r="AY647" s="2"/>
      <c r="BC647" s="2"/>
      <c r="BG647" s="2"/>
    </row>
    <row r="648" spans="11:59" ht="15.75" customHeight="1">
      <c r="K648" s="1"/>
      <c r="O648" s="2"/>
      <c r="S648" s="2"/>
      <c r="W648" s="2"/>
      <c r="AA648" s="2"/>
      <c r="AE648" s="2"/>
      <c r="AI648" s="2"/>
      <c r="AQ648" s="2"/>
      <c r="AU648" s="2"/>
      <c r="AY648" s="2"/>
      <c r="BC648" s="2"/>
      <c r="BG648" s="2"/>
    </row>
    <row r="649" spans="11:59" ht="15.75" customHeight="1">
      <c r="K649" s="1"/>
      <c r="O649" s="2"/>
      <c r="S649" s="2"/>
      <c r="W649" s="2"/>
      <c r="AA649" s="2"/>
      <c r="AE649" s="2"/>
      <c r="AI649" s="2"/>
      <c r="AQ649" s="2"/>
      <c r="AU649" s="2"/>
      <c r="AY649" s="2"/>
      <c r="BC649" s="2"/>
      <c r="BG649" s="2"/>
    </row>
    <row r="650" spans="11:59" ht="15.75" customHeight="1">
      <c r="K650" s="1"/>
      <c r="O650" s="2"/>
      <c r="S650" s="2"/>
      <c r="W650" s="2"/>
      <c r="AA650" s="2"/>
      <c r="AE650" s="2"/>
      <c r="AI650" s="2"/>
      <c r="AQ650" s="2"/>
      <c r="AU650" s="2"/>
      <c r="AY650" s="2"/>
      <c r="BC650" s="2"/>
      <c r="BG650" s="2"/>
    </row>
    <row r="651" spans="11:59" ht="15.75" customHeight="1">
      <c r="K651" s="1"/>
      <c r="O651" s="2"/>
      <c r="S651" s="2"/>
      <c r="W651" s="2"/>
      <c r="AA651" s="2"/>
      <c r="AE651" s="2"/>
      <c r="AI651" s="2"/>
      <c r="AQ651" s="2"/>
      <c r="AU651" s="2"/>
      <c r="AY651" s="2"/>
      <c r="BC651" s="2"/>
      <c r="BG651" s="2"/>
    </row>
    <row r="652" spans="11:59" ht="15.75" customHeight="1">
      <c r="K652" s="1"/>
      <c r="O652" s="2"/>
      <c r="S652" s="2"/>
      <c r="W652" s="2"/>
      <c r="AA652" s="2"/>
      <c r="AE652" s="2"/>
      <c r="AI652" s="2"/>
      <c r="AQ652" s="2"/>
      <c r="AU652" s="2"/>
      <c r="AY652" s="2"/>
      <c r="BC652" s="2"/>
      <c r="BG652" s="2"/>
    </row>
    <row r="653" spans="11:59" ht="15.75" customHeight="1">
      <c r="K653" s="1"/>
      <c r="O653" s="2"/>
      <c r="S653" s="2"/>
      <c r="W653" s="2"/>
      <c r="AA653" s="2"/>
      <c r="AE653" s="2"/>
      <c r="AI653" s="2"/>
      <c r="AQ653" s="2"/>
      <c r="AU653" s="2"/>
      <c r="AY653" s="2"/>
      <c r="BC653" s="2"/>
      <c r="BG653" s="2"/>
    </row>
    <row r="654" spans="11:59" ht="15.75" customHeight="1">
      <c r="K654" s="1"/>
      <c r="O654" s="2"/>
      <c r="S654" s="2"/>
      <c r="W654" s="2"/>
      <c r="AA654" s="2"/>
      <c r="AE654" s="2"/>
      <c r="AI654" s="2"/>
      <c r="AQ654" s="2"/>
      <c r="AU654" s="2"/>
      <c r="AY654" s="2"/>
      <c r="BC654" s="2"/>
      <c r="BG654" s="2"/>
    </row>
    <row r="655" spans="11:59" ht="15.75" customHeight="1">
      <c r="K655" s="1"/>
      <c r="O655" s="2"/>
      <c r="S655" s="2"/>
      <c r="W655" s="2"/>
      <c r="AA655" s="2"/>
      <c r="AE655" s="2"/>
      <c r="AI655" s="2"/>
      <c r="AQ655" s="2"/>
      <c r="AU655" s="2"/>
      <c r="AY655" s="2"/>
      <c r="BC655" s="2"/>
      <c r="BG655" s="2"/>
    </row>
    <row r="656" spans="11:59" ht="15.75" customHeight="1">
      <c r="K656" s="1"/>
      <c r="O656" s="2"/>
      <c r="S656" s="2"/>
      <c r="W656" s="2"/>
      <c r="AA656" s="2"/>
      <c r="AE656" s="2"/>
      <c r="AI656" s="2"/>
      <c r="AQ656" s="2"/>
      <c r="AU656" s="2"/>
      <c r="AY656" s="2"/>
      <c r="BC656" s="2"/>
      <c r="BG656" s="2"/>
    </row>
    <row r="657" spans="11:59" ht="15.75" customHeight="1">
      <c r="K657" s="1"/>
      <c r="O657" s="2"/>
      <c r="S657" s="2"/>
      <c r="W657" s="2"/>
      <c r="AA657" s="2"/>
      <c r="AE657" s="2"/>
      <c r="AI657" s="2"/>
      <c r="AQ657" s="2"/>
      <c r="AU657" s="2"/>
      <c r="AY657" s="2"/>
      <c r="BC657" s="2"/>
      <c r="BG657" s="2"/>
    </row>
    <row r="658" spans="11:59" ht="15.75" customHeight="1">
      <c r="K658" s="1"/>
      <c r="O658" s="2"/>
      <c r="S658" s="2"/>
      <c r="W658" s="2"/>
      <c r="AA658" s="2"/>
      <c r="AE658" s="2"/>
      <c r="AI658" s="2"/>
      <c r="AQ658" s="2"/>
      <c r="AU658" s="2"/>
      <c r="AY658" s="2"/>
      <c r="BC658" s="2"/>
      <c r="BG658" s="2"/>
    </row>
    <row r="659" spans="11:59" ht="15.75" customHeight="1">
      <c r="K659" s="1"/>
      <c r="O659" s="2"/>
      <c r="S659" s="2"/>
      <c r="W659" s="2"/>
      <c r="AA659" s="2"/>
      <c r="AE659" s="2"/>
      <c r="AI659" s="2"/>
      <c r="AQ659" s="2"/>
      <c r="AU659" s="2"/>
      <c r="AY659" s="2"/>
      <c r="BC659" s="2"/>
      <c r="BG659" s="2"/>
    </row>
    <row r="660" spans="11:59" ht="15.75" customHeight="1">
      <c r="K660" s="1"/>
      <c r="O660" s="2"/>
      <c r="S660" s="2"/>
      <c r="W660" s="2"/>
      <c r="AA660" s="2"/>
      <c r="AE660" s="2"/>
      <c r="AI660" s="2"/>
      <c r="AQ660" s="2"/>
      <c r="AU660" s="2"/>
      <c r="AY660" s="2"/>
      <c r="BC660" s="2"/>
      <c r="BG660" s="2"/>
    </row>
    <row r="661" spans="11:59" ht="15.75" customHeight="1">
      <c r="K661" s="1"/>
      <c r="O661" s="2"/>
      <c r="S661" s="2"/>
      <c r="W661" s="2"/>
      <c r="AA661" s="2"/>
      <c r="AE661" s="2"/>
      <c r="AI661" s="2"/>
      <c r="AQ661" s="2"/>
      <c r="AU661" s="2"/>
      <c r="AY661" s="2"/>
      <c r="BC661" s="2"/>
      <c r="BG661" s="2"/>
    </row>
    <row r="662" spans="11:59" ht="15.75" customHeight="1">
      <c r="K662" s="1"/>
      <c r="O662" s="2"/>
      <c r="S662" s="2"/>
      <c r="W662" s="2"/>
      <c r="AA662" s="2"/>
      <c r="AE662" s="2"/>
      <c r="AI662" s="2"/>
      <c r="AQ662" s="2"/>
      <c r="AU662" s="2"/>
      <c r="AY662" s="2"/>
      <c r="BC662" s="2"/>
      <c r="BG662" s="2"/>
    </row>
    <row r="663" spans="11:59" ht="15.75" customHeight="1">
      <c r="K663" s="1"/>
      <c r="O663" s="2"/>
      <c r="S663" s="2"/>
      <c r="W663" s="2"/>
      <c r="AA663" s="2"/>
      <c r="AE663" s="2"/>
      <c r="AI663" s="2"/>
      <c r="AQ663" s="2"/>
      <c r="AU663" s="2"/>
      <c r="AY663" s="2"/>
      <c r="BC663" s="2"/>
      <c r="BG663" s="2"/>
    </row>
    <row r="664" spans="11:59" ht="15.75" customHeight="1">
      <c r="K664" s="1"/>
      <c r="O664" s="2"/>
      <c r="S664" s="2"/>
      <c r="W664" s="2"/>
      <c r="AA664" s="2"/>
      <c r="AE664" s="2"/>
      <c r="AI664" s="2"/>
      <c r="AQ664" s="2"/>
      <c r="AU664" s="2"/>
      <c r="AY664" s="2"/>
      <c r="BC664" s="2"/>
      <c r="BG664" s="2"/>
    </row>
    <row r="665" spans="11:59" ht="15.75" customHeight="1">
      <c r="K665" s="1"/>
      <c r="O665" s="2"/>
      <c r="S665" s="2"/>
      <c r="W665" s="2"/>
      <c r="AA665" s="2"/>
      <c r="AE665" s="2"/>
      <c r="AI665" s="2"/>
      <c r="AQ665" s="2"/>
      <c r="AU665" s="2"/>
      <c r="AY665" s="2"/>
      <c r="BC665" s="2"/>
      <c r="BG665" s="2"/>
    </row>
    <row r="666" spans="11:59" ht="15.75" customHeight="1">
      <c r="K666" s="1"/>
      <c r="O666" s="2"/>
      <c r="S666" s="2"/>
      <c r="W666" s="2"/>
      <c r="AA666" s="2"/>
      <c r="AE666" s="2"/>
      <c r="AI666" s="2"/>
      <c r="AQ666" s="2"/>
      <c r="AU666" s="2"/>
      <c r="AY666" s="2"/>
      <c r="BC666" s="2"/>
      <c r="BG666" s="2"/>
    </row>
    <row r="667" spans="11:59" ht="15.75" customHeight="1">
      <c r="K667" s="1"/>
      <c r="O667" s="2"/>
      <c r="S667" s="2"/>
      <c r="W667" s="2"/>
      <c r="AA667" s="2"/>
      <c r="AE667" s="2"/>
      <c r="AI667" s="2"/>
      <c r="AQ667" s="2"/>
      <c r="AU667" s="2"/>
      <c r="AY667" s="2"/>
      <c r="BC667" s="2"/>
      <c r="BG667" s="2"/>
    </row>
    <row r="668" spans="11:59" ht="15.75" customHeight="1">
      <c r="K668" s="1"/>
      <c r="O668" s="2"/>
      <c r="S668" s="2"/>
      <c r="W668" s="2"/>
      <c r="AA668" s="2"/>
      <c r="AE668" s="2"/>
      <c r="AI668" s="2"/>
      <c r="AQ668" s="2"/>
      <c r="AU668" s="2"/>
      <c r="AY668" s="2"/>
      <c r="BC668" s="2"/>
      <c r="BG668" s="2"/>
    </row>
    <row r="669" spans="11:59" ht="15.75" customHeight="1">
      <c r="K669" s="1"/>
      <c r="O669" s="2"/>
      <c r="S669" s="2"/>
      <c r="W669" s="2"/>
      <c r="AA669" s="2"/>
      <c r="AE669" s="2"/>
      <c r="AI669" s="2"/>
      <c r="AQ669" s="2"/>
      <c r="AU669" s="2"/>
      <c r="AY669" s="2"/>
      <c r="BC669" s="2"/>
      <c r="BG669" s="2"/>
    </row>
    <row r="670" spans="11:59" ht="15.75" customHeight="1">
      <c r="K670" s="1"/>
      <c r="O670" s="2"/>
      <c r="S670" s="2"/>
      <c r="W670" s="2"/>
      <c r="AA670" s="2"/>
      <c r="AE670" s="2"/>
      <c r="AI670" s="2"/>
      <c r="AQ670" s="2"/>
      <c r="AU670" s="2"/>
      <c r="AY670" s="2"/>
      <c r="BC670" s="2"/>
      <c r="BG670" s="2"/>
    </row>
    <row r="671" spans="11:59" ht="15.75" customHeight="1">
      <c r="K671" s="1"/>
      <c r="O671" s="2"/>
      <c r="S671" s="2"/>
      <c r="W671" s="2"/>
      <c r="AA671" s="2"/>
      <c r="AE671" s="2"/>
      <c r="AI671" s="2"/>
      <c r="AQ671" s="2"/>
      <c r="AU671" s="2"/>
      <c r="AY671" s="2"/>
      <c r="BC671" s="2"/>
      <c r="BG671" s="2"/>
    </row>
    <row r="672" spans="11:59" ht="15.75" customHeight="1">
      <c r="K672" s="1"/>
      <c r="O672" s="2"/>
      <c r="S672" s="2"/>
      <c r="W672" s="2"/>
      <c r="AA672" s="2"/>
      <c r="AE672" s="2"/>
      <c r="AI672" s="2"/>
      <c r="AQ672" s="2"/>
      <c r="AU672" s="2"/>
      <c r="AY672" s="2"/>
      <c r="BC672" s="2"/>
      <c r="BG672" s="2"/>
    </row>
    <row r="673" spans="11:59" ht="15.75" customHeight="1">
      <c r="K673" s="1"/>
      <c r="O673" s="2"/>
      <c r="S673" s="2"/>
      <c r="W673" s="2"/>
      <c r="AA673" s="2"/>
      <c r="AE673" s="2"/>
      <c r="AI673" s="2"/>
      <c r="AQ673" s="2"/>
      <c r="AU673" s="2"/>
      <c r="AY673" s="2"/>
      <c r="BC673" s="2"/>
      <c r="BG673" s="2"/>
    </row>
    <row r="674" spans="11:59" ht="15.75" customHeight="1">
      <c r="K674" s="1"/>
      <c r="O674" s="2"/>
      <c r="S674" s="2"/>
      <c r="W674" s="2"/>
      <c r="AA674" s="2"/>
      <c r="AE674" s="2"/>
      <c r="AI674" s="2"/>
      <c r="AQ674" s="2"/>
      <c r="AU674" s="2"/>
      <c r="AY674" s="2"/>
      <c r="BC674" s="2"/>
      <c r="BG674" s="2"/>
    </row>
    <row r="675" spans="11:59" ht="15.75" customHeight="1">
      <c r="K675" s="1"/>
      <c r="O675" s="2"/>
      <c r="S675" s="2"/>
      <c r="W675" s="2"/>
      <c r="AA675" s="2"/>
      <c r="AE675" s="2"/>
      <c r="AI675" s="2"/>
      <c r="AQ675" s="2"/>
      <c r="AU675" s="2"/>
      <c r="AY675" s="2"/>
      <c r="BC675" s="2"/>
      <c r="BG675" s="2"/>
    </row>
    <row r="676" spans="11:59" ht="15.75" customHeight="1">
      <c r="K676" s="1"/>
      <c r="O676" s="2"/>
      <c r="S676" s="2"/>
      <c r="W676" s="2"/>
      <c r="AA676" s="2"/>
      <c r="AE676" s="2"/>
      <c r="AI676" s="2"/>
      <c r="AQ676" s="2"/>
      <c r="AU676" s="2"/>
      <c r="AY676" s="2"/>
      <c r="BC676" s="2"/>
      <c r="BG676" s="2"/>
    </row>
    <row r="677" spans="11:59" ht="15.75" customHeight="1">
      <c r="K677" s="1"/>
      <c r="O677" s="2"/>
      <c r="S677" s="2"/>
      <c r="W677" s="2"/>
      <c r="AA677" s="2"/>
      <c r="AE677" s="2"/>
      <c r="AI677" s="2"/>
      <c r="AQ677" s="2"/>
      <c r="AU677" s="2"/>
      <c r="AY677" s="2"/>
      <c r="BC677" s="2"/>
      <c r="BG677" s="2"/>
    </row>
    <row r="678" spans="11:59" ht="15.75" customHeight="1">
      <c r="K678" s="1"/>
      <c r="O678" s="2"/>
      <c r="S678" s="2"/>
      <c r="W678" s="2"/>
      <c r="AA678" s="2"/>
      <c r="AE678" s="2"/>
      <c r="AI678" s="2"/>
      <c r="AQ678" s="2"/>
      <c r="AU678" s="2"/>
      <c r="AY678" s="2"/>
      <c r="BC678" s="2"/>
      <c r="BG678" s="2"/>
    </row>
    <row r="679" spans="11:59" ht="15.75" customHeight="1">
      <c r="K679" s="1"/>
      <c r="O679" s="2"/>
      <c r="S679" s="2"/>
      <c r="W679" s="2"/>
      <c r="AA679" s="2"/>
      <c r="AE679" s="2"/>
      <c r="AI679" s="2"/>
      <c r="AQ679" s="2"/>
      <c r="AU679" s="2"/>
      <c r="AY679" s="2"/>
      <c r="BC679" s="2"/>
      <c r="BG679" s="2"/>
    </row>
    <row r="680" spans="11:59" ht="15.75" customHeight="1">
      <c r="K680" s="1"/>
      <c r="O680" s="2"/>
      <c r="S680" s="2"/>
      <c r="W680" s="2"/>
      <c r="AA680" s="2"/>
      <c r="AE680" s="2"/>
      <c r="AI680" s="2"/>
      <c r="AQ680" s="2"/>
      <c r="AU680" s="2"/>
      <c r="AY680" s="2"/>
      <c r="BC680" s="2"/>
      <c r="BG680" s="2"/>
    </row>
    <row r="681" spans="11:59" ht="15.75" customHeight="1">
      <c r="K681" s="1"/>
      <c r="O681" s="2"/>
      <c r="S681" s="2"/>
      <c r="W681" s="2"/>
      <c r="AA681" s="2"/>
      <c r="AE681" s="2"/>
      <c r="AI681" s="2"/>
      <c r="AQ681" s="2"/>
      <c r="AU681" s="2"/>
      <c r="AY681" s="2"/>
      <c r="BC681" s="2"/>
      <c r="BG681" s="2"/>
    </row>
    <row r="682" spans="11:59" ht="15.75" customHeight="1">
      <c r="K682" s="1"/>
      <c r="O682" s="2"/>
      <c r="S682" s="2"/>
      <c r="W682" s="2"/>
      <c r="AA682" s="2"/>
      <c r="AE682" s="2"/>
      <c r="AI682" s="2"/>
      <c r="AQ682" s="2"/>
      <c r="AU682" s="2"/>
      <c r="AY682" s="2"/>
      <c r="BC682" s="2"/>
      <c r="BG682" s="2"/>
    </row>
    <row r="683" spans="11:59" ht="15.75" customHeight="1">
      <c r="K683" s="1"/>
      <c r="O683" s="2"/>
      <c r="S683" s="2"/>
      <c r="W683" s="2"/>
      <c r="AA683" s="2"/>
      <c r="AE683" s="2"/>
      <c r="AI683" s="2"/>
      <c r="AQ683" s="2"/>
      <c r="AU683" s="2"/>
      <c r="AY683" s="2"/>
      <c r="BC683" s="2"/>
      <c r="BG683" s="2"/>
    </row>
    <row r="684" spans="11:59" ht="15.75" customHeight="1">
      <c r="K684" s="1"/>
      <c r="O684" s="2"/>
      <c r="S684" s="2"/>
      <c r="W684" s="2"/>
      <c r="AA684" s="2"/>
      <c r="AE684" s="2"/>
      <c r="AI684" s="2"/>
      <c r="AQ684" s="2"/>
      <c r="AU684" s="2"/>
      <c r="AY684" s="2"/>
      <c r="BC684" s="2"/>
      <c r="BG684" s="2"/>
    </row>
    <row r="685" spans="11:59" ht="15.75" customHeight="1">
      <c r="K685" s="1"/>
      <c r="O685" s="2"/>
      <c r="S685" s="2"/>
      <c r="W685" s="2"/>
      <c r="AA685" s="2"/>
      <c r="AE685" s="2"/>
      <c r="AI685" s="2"/>
      <c r="AQ685" s="2"/>
      <c r="AU685" s="2"/>
      <c r="AY685" s="2"/>
      <c r="BC685" s="2"/>
      <c r="BG685" s="2"/>
    </row>
    <row r="686" spans="11:59" ht="15.75" customHeight="1">
      <c r="K686" s="1"/>
      <c r="O686" s="2"/>
      <c r="S686" s="2"/>
      <c r="W686" s="2"/>
      <c r="AA686" s="2"/>
      <c r="AE686" s="2"/>
      <c r="AI686" s="2"/>
      <c r="AQ686" s="2"/>
      <c r="AU686" s="2"/>
      <c r="AY686" s="2"/>
      <c r="BC686" s="2"/>
      <c r="BG686" s="2"/>
    </row>
    <row r="687" spans="11:59" ht="15.75" customHeight="1">
      <c r="K687" s="1"/>
      <c r="O687" s="2"/>
      <c r="S687" s="2"/>
      <c r="W687" s="2"/>
      <c r="AA687" s="2"/>
      <c r="AE687" s="2"/>
      <c r="AI687" s="2"/>
      <c r="AQ687" s="2"/>
      <c r="AU687" s="2"/>
      <c r="AY687" s="2"/>
      <c r="BC687" s="2"/>
      <c r="BG687" s="2"/>
    </row>
    <row r="688" spans="11:59" ht="15.75" customHeight="1">
      <c r="K688" s="1"/>
      <c r="O688" s="2"/>
      <c r="S688" s="2"/>
      <c r="W688" s="2"/>
      <c r="AA688" s="2"/>
      <c r="AE688" s="2"/>
      <c r="AI688" s="2"/>
      <c r="AQ688" s="2"/>
      <c r="AU688" s="2"/>
      <c r="AY688" s="2"/>
      <c r="BC688" s="2"/>
      <c r="BG688" s="2"/>
    </row>
    <row r="689" spans="11:59" ht="15.75" customHeight="1">
      <c r="K689" s="1"/>
      <c r="O689" s="2"/>
      <c r="S689" s="2"/>
      <c r="W689" s="2"/>
      <c r="AA689" s="2"/>
      <c r="AE689" s="2"/>
      <c r="AI689" s="2"/>
      <c r="AQ689" s="2"/>
      <c r="AU689" s="2"/>
      <c r="AY689" s="2"/>
      <c r="BC689" s="2"/>
      <c r="BG689" s="2"/>
    </row>
    <row r="690" spans="11:59" ht="15.75" customHeight="1">
      <c r="K690" s="1"/>
      <c r="O690" s="2"/>
      <c r="S690" s="2"/>
      <c r="W690" s="2"/>
      <c r="AA690" s="2"/>
      <c r="AE690" s="2"/>
      <c r="AI690" s="2"/>
      <c r="AQ690" s="2"/>
      <c r="AU690" s="2"/>
      <c r="AY690" s="2"/>
      <c r="BC690" s="2"/>
      <c r="BG690" s="2"/>
    </row>
    <row r="691" spans="11:59" ht="15.75" customHeight="1">
      <c r="K691" s="1"/>
      <c r="O691" s="2"/>
      <c r="S691" s="2"/>
      <c r="W691" s="2"/>
      <c r="AA691" s="2"/>
      <c r="AE691" s="2"/>
      <c r="AI691" s="2"/>
      <c r="AQ691" s="2"/>
      <c r="AU691" s="2"/>
      <c r="AY691" s="2"/>
      <c r="BC691" s="2"/>
      <c r="BG691" s="2"/>
    </row>
    <row r="692" spans="11:59" ht="15.75" customHeight="1">
      <c r="K692" s="1"/>
      <c r="O692" s="2"/>
      <c r="S692" s="2"/>
      <c r="W692" s="2"/>
      <c r="AA692" s="2"/>
      <c r="AE692" s="2"/>
      <c r="AI692" s="2"/>
      <c r="AQ692" s="2"/>
      <c r="AU692" s="2"/>
      <c r="AY692" s="2"/>
      <c r="BC692" s="2"/>
      <c r="BG692" s="2"/>
    </row>
    <row r="693" spans="11:59" ht="15.75" customHeight="1">
      <c r="K693" s="1"/>
      <c r="O693" s="2"/>
      <c r="S693" s="2"/>
      <c r="W693" s="2"/>
      <c r="AA693" s="2"/>
      <c r="AE693" s="2"/>
      <c r="AI693" s="2"/>
      <c r="AQ693" s="2"/>
      <c r="AU693" s="2"/>
      <c r="AY693" s="2"/>
      <c r="BC693" s="2"/>
      <c r="BG693" s="2"/>
    </row>
    <row r="694" spans="11:59" ht="15.75" customHeight="1">
      <c r="K694" s="1"/>
      <c r="O694" s="2"/>
      <c r="S694" s="2"/>
      <c r="W694" s="2"/>
      <c r="AA694" s="2"/>
      <c r="AE694" s="2"/>
      <c r="AI694" s="2"/>
      <c r="AQ694" s="2"/>
      <c r="AU694" s="2"/>
      <c r="AY694" s="2"/>
      <c r="BC694" s="2"/>
      <c r="BG694" s="2"/>
    </row>
    <row r="695" spans="11:59" ht="15.75" customHeight="1">
      <c r="K695" s="1"/>
      <c r="O695" s="2"/>
      <c r="S695" s="2"/>
      <c r="W695" s="2"/>
      <c r="AA695" s="2"/>
      <c r="AE695" s="2"/>
      <c r="AI695" s="2"/>
      <c r="AQ695" s="2"/>
      <c r="AU695" s="2"/>
      <c r="AY695" s="2"/>
      <c r="BC695" s="2"/>
      <c r="BG695" s="2"/>
    </row>
    <row r="696" spans="11:59" ht="15.75" customHeight="1">
      <c r="K696" s="1"/>
      <c r="O696" s="2"/>
      <c r="S696" s="2"/>
      <c r="W696" s="2"/>
      <c r="AA696" s="2"/>
      <c r="AE696" s="2"/>
      <c r="AI696" s="2"/>
      <c r="AQ696" s="2"/>
      <c r="AU696" s="2"/>
      <c r="AY696" s="2"/>
      <c r="BC696" s="2"/>
      <c r="BG696" s="2"/>
    </row>
    <row r="697" spans="11:59" ht="15.75" customHeight="1">
      <c r="K697" s="1"/>
      <c r="O697" s="2"/>
      <c r="S697" s="2"/>
      <c r="W697" s="2"/>
      <c r="AA697" s="2"/>
      <c r="AE697" s="2"/>
      <c r="AI697" s="2"/>
      <c r="AQ697" s="2"/>
      <c r="AU697" s="2"/>
      <c r="AY697" s="2"/>
      <c r="BC697" s="2"/>
      <c r="BG697" s="2"/>
    </row>
    <row r="698" spans="11:59" ht="15.75" customHeight="1">
      <c r="K698" s="1"/>
      <c r="O698" s="2"/>
      <c r="S698" s="2"/>
      <c r="W698" s="2"/>
      <c r="AA698" s="2"/>
      <c r="AE698" s="2"/>
      <c r="AI698" s="2"/>
      <c r="AQ698" s="2"/>
      <c r="AU698" s="2"/>
      <c r="AY698" s="2"/>
      <c r="BC698" s="2"/>
      <c r="BG698" s="2"/>
    </row>
    <row r="699" spans="11:59" ht="15.75" customHeight="1">
      <c r="K699" s="1"/>
      <c r="O699" s="2"/>
      <c r="S699" s="2"/>
      <c r="W699" s="2"/>
      <c r="AA699" s="2"/>
      <c r="AE699" s="2"/>
      <c r="AI699" s="2"/>
      <c r="AQ699" s="2"/>
      <c r="AU699" s="2"/>
      <c r="AY699" s="2"/>
      <c r="BC699" s="2"/>
      <c r="BG699" s="2"/>
    </row>
    <row r="700" spans="11:59" ht="15.75" customHeight="1">
      <c r="K700" s="1"/>
      <c r="O700" s="2"/>
      <c r="S700" s="2"/>
      <c r="W700" s="2"/>
      <c r="AA700" s="2"/>
      <c r="AE700" s="2"/>
      <c r="AI700" s="2"/>
      <c r="AQ700" s="2"/>
      <c r="AU700" s="2"/>
      <c r="AY700" s="2"/>
      <c r="BC700" s="2"/>
      <c r="BG700" s="2"/>
    </row>
    <row r="701" spans="11:59" ht="15.75" customHeight="1">
      <c r="K701" s="1"/>
      <c r="O701" s="2"/>
      <c r="S701" s="2"/>
      <c r="W701" s="2"/>
      <c r="AA701" s="2"/>
      <c r="AE701" s="2"/>
      <c r="AI701" s="2"/>
      <c r="AQ701" s="2"/>
      <c r="AU701" s="2"/>
      <c r="AY701" s="2"/>
      <c r="BC701" s="2"/>
      <c r="BG701" s="2"/>
    </row>
    <row r="702" spans="11:59" ht="15.75" customHeight="1">
      <c r="K702" s="1"/>
      <c r="O702" s="2"/>
      <c r="S702" s="2"/>
      <c r="W702" s="2"/>
      <c r="AA702" s="2"/>
      <c r="AE702" s="2"/>
      <c r="AI702" s="2"/>
      <c r="AQ702" s="2"/>
      <c r="AU702" s="2"/>
      <c r="AY702" s="2"/>
      <c r="BC702" s="2"/>
      <c r="BG702" s="2"/>
    </row>
    <row r="703" spans="11:59" ht="15.75" customHeight="1">
      <c r="K703" s="1"/>
      <c r="O703" s="2"/>
      <c r="S703" s="2"/>
      <c r="W703" s="2"/>
      <c r="AA703" s="2"/>
      <c r="AE703" s="2"/>
      <c r="AI703" s="2"/>
      <c r="AQ703" s="2"/>
      <c r="AU703" s="2"/>
      <c r="AY703" s="2"/>
      <c r="BC703" s="2"/>
      <c r="BG703" s="2"/>
    </row>
    <row r="704" spans="11:59" ht="15.75" customHeight="1">
      <c r="K704" s="1"/>
      <c r="O704" s="2"/>
      <c r="S704" s="2"/>
      <c r="W704" s="2"/>
      <c r="AA704" s="2"/>
      <c r="AE704" s="2"/>
      <c r="AI704" s="2"/>
      <c r="AQ704" s="2"/>
      <c r="AU704" s="2"/>
      <c r="AY704" s="2"/>
      <c r="BC704" s="2"/>
      <c r="BG704" s="2"/>
    </row>
    <row r="705" spans="11:59" ht="15.75" customHeight="1">
      <c r="K705" s="1"/>
      <c r="O705" s="2"/>
      <c r="S705" s="2"/>
      <c r="W705" s="2"/>
      <c r="AA705" s="2"/>
      <c r="AE705" s="2"/>
      <c r="AI705" s="2"/>
      <c r="AQ705" s="2"/>
      <c r="AU705" s="2"/>
      <c r="AY705" s="2"/>
      <c r="BC705" s="2"/>
      <c r="BG705" s="2"/>
    </row>
    <row r="706" spans="11:59" ht="15.75" customHeight="1">
      <c r="K706" s="1"/>
      <c r="O706" s="2"/>
      <c r="S706" s="2"/>
      <c r="W706" s="2"/>
      <c r="AA706" s="2"/>
      <c r="AE706" s="2"/>
      <c r="AI706" s="2"/>
      <c r="AQ706" s="2"/>
      <c r="AU706" s="2"/>
      <c r="AY706" s="2"/>
      <c r="BC706" s="2"/>
      <c r="BG706" s="2"/>
    </row>
    <row r="707" spans="11:59" ht="15.75" customHeight="1">
      <c r="K707" s="1"/>
      <c r="O707" s="2"/>
      <c r="S707" s="2"/>
      <c r="W707" s="2"/>
      <c r="AA707" s="2"/>
      <c r="AE707" s="2"/>
      <c r="AI707" s="2"/>
      <c r="AQ707" s="2"/>
      <c r="AU707" s="2"/>
      <c r="AY707" s="2"/>
      <c r="BC707" s="2"/>
      <c r="BG707" s="2"/>
    </row>
    <row r="708" spans="11:59" ht="15.75" customHeight="1">
      <c r="K708" s="1"/>
      <c r="O708" s="2"/>
      <c r="S708" s="2"/>
      <c r="W708" s="2"/>
      <c r="AA708" s="2"/>
      <c r="AE708" s="2"/>
      <c r="AI708" s="2"/>
      <c r="AQ708" s="2"/>
      <c r="AU708" s="2"/>
      <c r="AY708" s="2"/>
      <c r="BC708" s="2"/>
      <c r="BG708" s="2"/>
    </row>
    <row r="709" spans="11:59" ht="15.75" customHeight="1">
      <c r="K709" s="1"/>
      <c r="O709" s="2"/>
      <c r="S709" s="2"/>
      <c r="W709" s="2"/>
      <c r="AA709" s="2"/>
      <c r="AE709" s="2"/>
      <c r="AI709" s="2"/>
      <c r="AQ709" s="2"/>
      <c r="AU709" s="2"/>
      <c r="AY709" s="2"/>
      <c r="BC709" s="2"/>
      <c r="BG709" s="2"/>
    </row>
    <row r="710" spans="11:59" ht="15.75" customHeight="1">
      <c r="K710" s="1"/>
      <c r="O710" s="2"/>
      <c r="S710" s="2"/>
      <c r="W710" s="2"/>
      <c r="AA710" s="2"/>
      <c r="AE710" s="2"/>
      <c r="AI710" s="2"/>
      <c r="AQ710" s="2"/>
      <c r="AU710" s="2"/>
      <c r="AY710" s="2"/>
      <c r="BC710" s="2"/>
      <c r="BG710" s="2"/>
    </row>
    <row r="711" spans="11:59" ht="15.75" customHeight="1">
      <c r="K711" s="1"/>
      <c r="O711" s="2"/>
      <c r="S711" s="2"/>
      <c r="W711" s="2"/>
      <c r="AA711" s="2"/>
      <c r="AE711" s="2"/>
      <c r="AI711" s="2"/>
      <c r="AQ711" s="2"/>
      <c r="AU711" s="2"/>
      <c r="AY711" s="2"/>
      <c r="BC711" s="2"/>
      <c r="BG711" s="2"/>
    </row>
    <row r="712" spans="11:59" ht="15.75" customHeight="1">
      <c r="K712" s="1"/>
      <c r="O712" s="2"/>
      <c r="S712" s="2"/>
      <c r="W712" s="2"/>
      <c r="AA712" s="2"/>
      <c r="AE712" s="2"/>
      <c r="AI712" s="2"/>
      <c r="AQ712" s="2"/>
      <c r="AU712" s="2"/>
      <c r="AY712" s="2"/>
      <c r="BC712" s="2"/>
      <c r="BG712" s="2"/>
    </row>
    <row r="713" spans="11:59" ht="15.75" customHeight="1">
      <c r="K713" s="1"/>
      <c r="O713" s="2"/>
      <c r="S713" s="2"/>
      <c r="W713" s="2"/>
      <c r="AA713" s="2"/>
      <c r="AE713" s="2"/>
      <c r="AI713" s="2"/>
      <c r="AQ713" s="2"/>
      <c r="AU713" s="2"/>
      <c r="AY713" s="2"/>
      <c r="BC713" s="2"/>
      <c r="BG713" s="2"/>
    </row>
    <row r="714" spans="11:59" ht="15.75" customHeight="1">
      <c r="K714" s="1"/>
      <c r="O714" s="2"/>
      <c r="S714" s="2"/>
      <c r="W714" s="2"/>
      <c r="AA714" s="2"/>
      <c r="AE714" s="2"/>
      <c r="AI714" s="2"/>
      <c r="AQ714" s="2"/>
      <c r="AU714" s="2"/>
      <c r="AY714" s="2"/>
      <c r="BC714" s="2"/>
      <c r="BG714" s="2"/>
    </row>
    <row r="715" spans="11:59" ht="15.75" customHeight="1">
      <c r="K715" s="1"/>
      <c r="O715" s="2"/>
      <c r="S715" s="2"/>
      <c r="W715" s="2"/>
      <c r="AA715" s="2"/>
      <c r="AE715" s="2"/>
      <c r="AI715" s="2"/>
      <c r="AQ715" s="2"/>
      <c r="AU715" s="2"/>
      <c r="AY715" s="2"/>
      <c r="BC715" s="2"/>
      <c r="BG715" s="2"/>
    </row>
    <row r="716" spans="11:59" ht="15.75" customHeight="1">
      <c r="K716" s="1"/>
      <c r="O716" s="2"/>
      <c r="S716" s="2"/>
      <c r="W716" s="2"/>
      <c r="AA716" s="2"/>
      <c r="AE716" s="2"/>
      <c r="AI716" s="2"/>
      <c r="AQ716" s="2"/>
      <c r="AU716" s="2"/>
      <c r="AY716" s="2"/>
      <c r="BC716" s="2"/>
      <c r="BG716" s="2"/>
    </row>
    <row r="717" spans="11:59" ht="15.75" customHeight="1">
      <c r="K717" s="1"/>
      <c r="O717" s="2"/>
      <c r="S717" s="2"/>
      <c r="W717" s="2"/>
      <c r="AA717" s="2"/>
      <c r="AE717" s="2"/>
      <c r="AI717" s="2"/>
      <c r="AQ717" s="2"/>
      <c r="AU717" s="2"/>
      <c r="AY717" s="2"/>
      <c r="BC717" s="2"/>
      <c r="BG717" s="2"/>
    </row>
    <row r="718" spans="11:59" ht="15.75" customHeight="1">
      <c r="K718" s="1"/>
      <c r="O718" s="2"/>
      <c r="S718" s="2"/>
      <c r="W718" s="2"/>
      <c r="AA718" s="2"/>
      <c r="AE718" s="2"/>
      <c r="AI718" s="2"/>
      <c r="AQ718" s="2"/>
      <c r="AU718" s="2"/>
      <c r="AY718" s="2"/>
      <c r="BC718" s="2"/>
      <c r="BG718" s="2"/>
    </row>
    <row r="719" spans="11:59" ht="15.75" customHeight="1">
      <c r="K719" s="1"/>
      <c r="O719" s="2"/>
      <c r="S719" s="2"/>
      <c r="W719" s="2"/>
      <c r="AA719" s="2"/>
      <c r="AE719" s="2"/>
      <c r="AI719" s="2"/>
      <c r="AQ719" s="2"/>
      <c r="AU719" s="2"/>
      <c r="AY719" s="2"/>
      <c r="BC719" s="2"/>
      <c r="BG719" s="2"/>
    </row>
    <row r="720" spans="11:59" ht="15.75" customHeight="1">
      <c r="K720" s="1"/>
      <c r="O720" s="2"/>
      <c r="S720" s="2"/>
      <c r="W720" s="2"/>
      <c r="AA720" s="2"/>
      <c r="AE720" s="2"/>
      <c r="AI720" s="2"/>
      <c r="AQ720" s="2"/>
      <c r="AU720" s="2"/>
      <c r="AY720" s="2"/>
      <c r="BC720" s="2"/>
      <c r="BG720" s="2"/>
    </row>
    <row r="721" spans="11:59" ht="15.75" customHeight="1">
      <c r="K721" s="1"/>
      <c r="O721" s="2"/>
      <c r="S721" s="2"/>
      <c r="W721" s="2"/>
      <c r="AA721" s="2"/>
      <c r="AE721" s="2"/>
      <c r="AI721" s="2"/>
      <c r="AQ721" s="2"/>
      <c r="AU721" s="2"/>
      <c r="AY721" s="2"/>
      <c r="BC721" s="2"/>
      <c r="BG721" s="2"/>
    </row>
    <row r="722" spans="11:59" ht="15.75" customHeight="1">
      <c r="K722" s="1"/>
      <c r="O722" s="2"/>
      <c r="S722" s="2"/>
      <c r="W722" s="2"/>
      <c r="AA722" s="2"/>
      <c r="AE722" s="2"/>
      <c r="AI722" s="2"/>
      <c r="AQ722" s="2"/>
      <c r="AU722" s="2"/>
      <c r="AY722" s="2"/>
      <c r="BC722" s="2"/>
      <c r="BG722" s="2"/>
    </row>
    <row r="723" spans="11:59" ht="15.75" customHeight="1">
      <c r="K723" s="1"/>
      <c r="O723" s="2"/>
      <c r="S723" s="2"/>
      <c r="W723" s="2"/>
      <c r="AA723" s="2"/>
      <c r="AE723" s="2"/>
      <c r="AI723" s="2"/>
      <c r="AQ723" s="2"/>
      <c r="AU723" s="2"/>
      <c r="AY723" s="2"/>
      <c r="BC723" s="2"/>
      <c r="BG723" s="2"/>
    </row>
    <row r="724" spans="11:59" ht="15.75" customHeight="1">
      <c r="K724" s="1"/>
      <c r="O724" s="2"/>
      <c r="S724" s="2"/>
      <c r="W724" s="2"/>
      <c r="AA724" s="2"/>
      <c r="AE724" s="2"/>
      <c r="AI724" s="2"/>
      <c r="AQ724" s="2"/>
      <c r="AU724" s="2"/>
      <c r="AY724" s="2"/>
      <c r="BC724" s="2"/>
      <c r="BG724" s="2"/>
    </row>
    <row r="725" spans="11:59" ht="15.75" customHeight="1">
      <c r="K725" s="1"/>
      <c r="O725" s="2"/>
      <c r="S725" s="2"/>
      <c r="W725" s="2"/>
      <c r="AA725" s="2"/>
      <c r="AE725" s="2"/>
      <c r="AI725" s="2"/>
      <c r="AQ725" s="2"/>
      <c r="AU725" s="2"/>
      <c r="AY725" s="2"/>
      <c r="BC725" s="2"/>
      <c r="BG725" s="2"/>
    </row>
    <row r="726" spans="11:59" ht="15.75" customHeight="1">
      <c r="K726" s="1"/>
      <c r="O726" s="2"/>
      <c r="S726" s="2"/>
      <c r="W726" s="2"/>
      <c r="AA726" s="2"/>
      <c r="AE726" s="2"/>
      <c r="AI726" s="2"/>
      <c r="AQ726" s="2"/>
      <c r="AU726" s="2"/>
      <c r="AY726" s="2"/>
      <c r="BC726" s="2"/>
      <c r="BG726" s="2"/>
    </row>
    <row r="727" spans="11:59" ht="15.75" customHeight="1">
      <c r="K727" s="1"/>
      <c r="O727" s="2"/>
      <c r="S727" s="2"/>
      <c r="W727" s="2"/>
      <c r="AA727" s="2"/>
      <c r="AE727" s="2"/>
      <c r="AI727" s="2"/>
      <c r="AQ727" s="2"/>
      <c r="AU727" s="2"/>
      <c r="AY727" s="2"/>
      <c r="BC727" s="2"/>
      <c r="BG727" s="2"/>
    </row>
    <row r="728" spans="11:59" ht="15.75" customHeight="1">
      <c r="K728" s="1"/>
      <c r="O728" s="2"/>
      <c r="S728" s="2"/>
      <c r="W728" s="2"/>
      <c r="AA728" s="2"/>
      <c r="AE728" s="2"/>
      <c r="AI728" s="2"/>
      <c r="AQ728" s="2"/>
      <c r="AU728" s="2"/>
      <c r="AY728" s="2"/>
      <c r="BC728" s="2"/>
      <c r="BG728" s="2"/>
    </row>
    <row r="729" spans="11:59" ht="15.75" customHeight="1">
      <c r="K729" s="1"/>
      <c r="O729" s="2"/>
      <c r="S729" s="2"/>
      <c r="W729" s="2"/>
      <c r="AA729" s="2"/>
      <c r="AE729" s="2"/>
      <c r="AI729" s="2"/>
      <c r="AQ729" s="2"/>
      <c r="AU729" s="2"/>
      <c r="AY729" s="2"/>
      <c r="BC729" s="2"/>
      <c r="BG729" s="2"/>
    </row>
    <row r="730" spans="11:59" ht="15.75" customHeight="1">
      <c r="K730" s="1"/>
      <c r="O730" s="2"/>
      <c r="S730" s="2"/>
      <c r="W730" s="2"/>
      <c r="AA730" s="2"/>
      <c r="AE730" s="2"/>
      <c r="AI730" s="2"/>
      <c r="AQ730" s="2"/>
      <c r="AU730" s="2"/>
      <c r="AY730" s="2"/>
      <c r="BC730" s="2"/>
      <c r="BG730" s="2"/>
    </row>
    <row r="731" spans="11:59" ht="15.75" customHeight="1">
      <c r="K731" s="1"/>
      <c r="O731" s="2"/>
      <c r="S731" s="2"/>
      <c r="W731" s="2"/>
      <c r="AA731" s="2"/>
      <c r="AE731" s="2"/>
      <c r="AI731" s="2"/>
      <c r="AQ731" s="2"/>
      <c r="AU731" s="2"/>
      <c r="AY731" s="2"/>
      <c r="BC731" s="2"/>
      <c r="BG731" s="2"/>
    </row>
    <row r="732" spans="11:59" ht="15.75" customHeight="1">
      <c r="K732" s="1"/>
      <c r="O732" s="2"/>
      <c r="S732" s="2"/>
      <c r="W732" s="2"/>
      <c r="AA732" s="2"/>
      <c r="AE732" s="2"/>
      <c r="AI732" s="2"/>
      <c r="AQ732" s="2"/>
      <c r="AU732" s="2"/>
      <c r="AY732" s="2"/>
      <c r="BC732" s="2"/>
      <c r="BG732" s="2"/>
    </row>
    <row r="733" spans="11:59" ht="15.75" customHeight="1">
      <c r="K733" s="1"/>
      <c r="O733" s="2"/>
      <c r="S733" s="2"/>
      <c r="W733" s="2"/>
      <c r="AA733" s="2"/>
      <c r="AE733" s="2"/>
      <c r="AI733" s="2"/>
      <c r="AQ733" s="2"/>
      <c r="AU733" s="2"/>
      <c r="AY733" s="2"/>
      <c r="BC733" s="2"/>
      <c r="BG733" s="2"/>
    </row>
    <row r="734" spans="11:59" ht="15.75" customHeight="1">
      <c r="K734" s="1"/>
      <c r="O734" s="2"/>
      <c r="S734" s="2"/>
      <c r="W734" s="2"/>
      <c r="AA734" s="2"/>
      <c r="AE734" s="2"/>
      <c r="AI734" s="2"/>
      <c r="AQ734" s="2"/>
      <c r="AU734" s="2"/>
      <c r="AY734" s="2"/>
      <c r="BC734" s="2"/>
      <c r="BG734" s="2"/>
    </row>
    <row r="735" spans="11:59" ht="15.75" customHeight="1">
      <c r="K735" s="1"/>
      <c r="O735" s="2"/>
      <c r="S735" s="2"/>
      <c r="W735" s="2"/>
      <c r="AA735" s="2"/>
      <c r="AE735" s="2"/>
      <c r="AI735" s="2"/>
      <c r="AQ735" s="2"/>
      <c r="AU735" s="2"/>
      <c r="AY735" s="2"/>
      <c r="BC735" s="2"/>
      <c r="BG735" s="2"/>
    </row>
    <row r="736" spans="11:59" ht="15.75" customHeight="1">
      <c r="K736" s="1"/>
      <c r="O736" s="2"/>
      <c r="S736" s="2"/>
      <c r="W736" s="2"/>
      <c r="AA736" s="2"/>
      <c r="AE736" s="2"/>
      <c r="AI736" s="2"/>
      <c r="AQ736" s="2"/>
      <c r="AU736" s="2"/>
      <c r="AY736" s="2"/>
      <c r="BC736" s="2"/>
      <c r="BG736" s="2"/>
    </row>
    <row r="737" spans="11:59" ht="15.75" customHeight="1">
      <c r="K737" s="1"/>
      <c r="O737" s="2"/>
      <c r="S737" s="2"/>
      <c r="W737" s="2"/>
      <c r="AA737" s="2"/>
      <c r="AE737" s="2"/>
      <c r="AI737" s="2"/>
      <c r="AQ737" s="2"/>
      <c r="AU737" s="2"/>
      <c r="AY737" s="2"/>
      <c r="BC737" s="2"/>
      <c r="BG737" s="2"/>
    </row>
    <row r="738" spans="11:59" ht="15.75" customHeight="1">
      <c r="K738" s="1"/>
      <c r="O738" s="2"/>
      <c r="S738" s="2"/>
      <c r="W738" s="2"/>
      <c r="AA738" s="2"/>
      <c r="AE738" s="2"/>
      <c r="AI738" s="2"/>
      <c r="AQ738" s="2"/>
      <c r="AU738" s="2"/>
      <c r="AY738" s="2"/>
      <c r="BC738" s="2"/>
      <c r="BG738" s="2"/>
    </row>
    <row r="739" spans="11:59" ht="15.75" customHeight="1">
      <c r="K739" s="1"/>
      <c r="O739" s="2"/>
      <c r="S739" s="2"/>
      <c r="W739" s="2"/>
      <c r="AA739" s="2"/>
      <c r="AE739" s="2"/>
      <c r="AI739" s="2"/>
      <c r="AQ739" s="2"/>
      <c r="AU739" s="2"/>
      <c r="AY739" s="2"/>
      <c r="BC739" s="2"/>
      <c r="BG739" s="2"/>
    </row>
    <row r="740" spans="11:59" ht="15.75" customHeight="1">
      <c r="K740" s="1"/>
      <c r="O740" s="2"/>
      <c r="S740" s="2"/>
      <c r="W740" s="2"/>
      <c r="AA740" s="2"/>
      <c r="AE740" s="2"/>
      <c r="AI740" s="2"/>
      <c r="AQ740" s="2"/>
      <c r="AU740" s="2"/>
      <c r="AY740" s="2"/>
      <c r="BC740" s="2"/>
      <c r="BG740" s="2"/>
    </row>
    <row r="741" spans="11:59" ht="15.75" customHeight="1">
      <c r="K741" s="1"/>
      <c r="O741" s="2"/>
      <c r="S741" s="2"/>
      <c r="W741" s="2"/>
      <c r="AA741" s="2"/>
      <c r="AE741" s="2"/>
      <c r="AI741" s="2"/>
      <c r="AQ741" s="2"/>
      <c r="AU741" s="2"/>
      <c r="AY741" s="2"/>
      <c r="BC741" s="2"/>
      <c r="BG741" s="2"/>
    </row>
    <row r="742" spans="11:59" ht="15.75" customHeight="1">
      <c r="K742" s="1"/>
      <c r="O742" s="2"/>
      <c r="S742" s="2"/>
      <c r="W742" s="2"/>
      <c r="AA742" s="2"/>
      <c r="AE742" s="2"/>
      <c r="AI742" s="2"/>
      <c r="AQ742" s="2"/>
      <c r="AU742" s="2"/>
      <c r="AY742" s="2"/>
      <c r="BC742" s="2"/>
      <c r="BG742" s="2"/>
    </row>
    <row r="743" spans="11:59" ht="15.75" customHeight="1">
      <c r="K743" s="1"/>
      <c r="O743" s="2"/>
      <c r="S743" s="2"/>
      <c r="W743" s="2"/>
      <c r="AA743" s="2"/>
      <c r="AE743" s="2"/>
      <c r="AI743" s="2"/>
      <c r="AQ743" s="2"/>
      <c r="AU743" s="2"/>
      <c r="AY743" s="2"/>
      <c r="BC743" s="2"/>
      <c r="BG743" s="2"/>
    </row>
    <row r="744" spans="11:59" ht="15.75" customHeight="1">
      <c r="K744" s="1"/>
      <c r="O744" s="2"/>
      <c r="S744" s="2"/>
      <c r="W744" s="2"/>
      <c r="AA744" s="2"/>
      <c r="AE744" s="2"/>
      <c r="AI744" s="2"/>
      <c r="AQ744" s="2"/>
      <c r="AU744" s="2"/>
      <c r="AY744" s="2"/>
      <c r="BC744" s="2"/>
      <c r="BG744" s="2"/>
    </row>
    <row r="745" spans="11:59" ht="15.75" customHeight="1">
      <c r="K745" s="1"/>
      <c r="O745" s="2"/>
      <c r="S745" s="2"/>
      <c r="W745" s="2"/>
      <c r="AA745" s="2"/>
      <c r="AE745" s="2"/>
      <c r="AI745" s="2"/>
      <c r="AQ745" s="2"/>
      <c r="AU745" s="2"/>
      <c r="AY745" s="2"/>
      <c r="BC745" s="2"/>
      <c r="BG745" s="2"/>
    </row>
    <row r="746" spans="11:59" ht="15.75" customHeight="1">
      <c r="K746" s="1"/>
      <c r="O746" s="2"/>
      <c r="S746" s="2"/>
      <c r="W746" s="2"/>
      <c r="AA746" s="2"/>
      <c r="AE746" s="2"/>
      <c r="AI746" s="2"/>
      <c r="AQ746" s="2"/>
      <c r="AU746" s="2"/>
      <c r="AY746" s="2"/>
      <c r="BC746" s="2"/>
      <c r="BG746" s="2"/>
    </row>
    <row r="747" spans="11:59" ht="15.75" customHeight="1">
      <c r="K747" s="1"/>
      <c r="O747" s="2"/>
      <c r="S747" s="2"/>
      <c r="W747" s="2"/>
      <c r="AA747" s="2"/>
      <c r="AE747" s="2"/>
      <c r="AI747" s="2"/>
      <c r="AQ747" s="2"/>
      <c r="AU747" s="2"/>
      <c r="AY747" s="2"/>
      <c r="BC747" s="2"/>
      <c r="BG747" s="2"/>
    </row>
    <row r="748" spans="11:59" ht="15.75" customHeight="1">
      <c r="K748" s="1"/>
      <c r="O748" s="2"/>
      <c r="S748" s="2"/>
      <c r="W748" s="2"/>
      <c r="AA748" s="2"/>
      <c r="AE748" s="2"/>
      <c r="AI748" s="2"/>
      <c r="AQ748" s="2"/>
      <c r="AU748" s="2"/>
      <c r="AY748" s="2"/>
      <c r="BC748" s="2"/>
      <c r="BG748" s="2"/>
    </row>
    <row r="749" spans="11:59" ht="15.75" customHeight="1">
      <c r="K749" s="1"/>
      <c r="O749" s="2"/>
      <c r="S749" s="2"/>
      <c r="W749" s="2"/>
      <c r="AA749" s="2"/>
      <c r="AE749" s="2"/>
      <c r="AI749" s="2"/>
      <c r="AQ749" s="2"/>
      <c r="AU749" s="2"/>
      <c r="AY749" s="2"/>
      <c r="BC749" s="2"/>
      <c r="BG749" s="2"/>
    </row>
    <row r="750" spans="11:59" ht="15.75" customHeight="1">
      <c r="K750" s="1"/>
      <c r="O750" s="2"/>
      <c r="S750" s="2"/>
      <c r="W750" s="2"/>
      <c r="AA750" s="2"/>
      <c r="AE750" s="2"/>
      <c r="AI750" s="2"/>
      <c r="AQ750" s="2"/>
      <c r="AU750" s="2"/>
      <c r="AY750" s="2"/>
      <c r="BC750" s="2"/>
      <c r="BG750" s="2"/>
    </row>
    <row r="751" spans="11:59" ht="15.75" customHeight="1">
      <c r="K751" s="1"/>
      <c r="O751" s="2"/>
      <c r="S751" s="2"/>
      <c r="W751" s="2"/>
      <c r="AA751" s="2"/>
      <c r="AE751" s="2"/>
      <c r="AI751" s="2"/>
      <c r="AQ751" s="2"/>
      <c r="AU751" s="2"/>
      <c r="AY751" s="2"/>
      <c r="BC751" s="2"/>
      <c r="BG751" s="2"/>
    </row>
    <row r="752" spans="11:59" ht="15.75" customHeight="1">
      <c r="K752" s="1"/>
      <c r="O752" s="2"/>
      <c r="S752" s="2"/>
      <c r="W752" s="2"/>
      <c r="AA752" s="2"/>
      <c r="AE752" s="2"/>
      <c r="AI752" s="2"/>
      <c r="AQ752" s="2"/>
      <c r="AU752" s="2"/>
      <c r="AY752" s="2"/>
      <c r="BC752" s="2"/>
      <c r="BG752" s="2"/>
    </row>
    <row r="753" spans="11:59" ht="15.75" customHeight="1">
      <c r="K753" s="1"/>
      <c r="O753" s="2"/>
      <c r="S753" s="2"/>
      <c r="W753" s="2"/>
      <c r="AA753" s="2"/>
      <c r="AE753" s="2"/>
      <c r="AI753" s="2"/>
      <c r="AQ753" s="2"/>
      <c r="AU753" s="2"/>
      <c r="AY753" s="2"/>
      <c r="BC753" s="2"/>
      <c r="BG753" s="2"/>
    </row>
    <row r="754" spans="11:59" ht="15.75" customHeight="1">
      <c r="K754" s="1"/>
      <c r="O754" s="2"/>
      <c r="S754" s="2"/>
      <c r="W754" s="2"/>
      <c r="AA754" s="2"/>
      <c r="AE754" s="2"/>
      <c r="AI754" s="2"/>
      <c r="AQ754" s="2"/>
      <c r="AU754" s="2"/>
      <c r="AY754" s="2"/>
      <c r="BC754" s="2"/>
      <c r="BG754" s="2"/>
    </row>
    <row r="755" spans="11:59" ht="15.75" customHeight="1">
      <c r="K755" s="1"/>
      <c r="O755" s="2"/>
      <c r="S755" s="2"/>
      <c r="W755" s="2"/>
      <c r="AA755" s="2"/>
      <c r="AE755" s="2"/>
      <c r="AI755" s="2"/>
      <c r="AQ755" s="2"/>
      <c r="AU755" s="2"/>
      <c r="AY755" s="2"/>
      <c r="BC755" s="2"/>
      <c r="BG755" s="2"/>
    </row>
    <row r="756" spans="11:59" ht="15.75" customHeight="1">
      <c r="K756" s="1"/>
      <c r="O756" s="2"/>
      <c r="S756" s="2"/>
      <c r="W756" s="2"/>
      <c r="AA756" s="2"/>
      <c r="AE756" s="2"/>
      <c r="AI756" s="2"/>
      <c r="AQ756" s="2"/>
      <c r="AU756" s="2"/>
      <c r="AY756" s="2"/>
      <c r="BC756" s="2"/>
      <c r="BG756" s="2"/>
    </row>
    <row r="757" spans="11:59" ht="15.75" customHeight="1">
      <c r="K757" s="1"/>
      <c r="O757" s="2"/>
      <c r="S757" s="2"/>
      <c r="W757" s="2"/>
      <c r="AA757" s="2"/>
      <c r="AE757" s="2"/>
      <c r="AI757" s="2"/>
      <c r="AQ757" s="2"/>
      <c r="AU757" s="2"/>
      <c r="AY757" s="2"/>
      <c r="BC757" s="2"/>
      <c r="BG757" s="2"/>
    </row>
    <row r="758" spans="11:59" ht="15.75" customHeight="1">
      <c r="K758" s="1"/>
      <c r="O758" s="2"/>
      <c r="S758" s="2"/>
      <c r="W758" s="2"/>
      <c r="AA758" s="2"/>
      <c r="AE758" s="2"/>
      <c r="AI758" s="2"/>
      <c r="AQ758" s="2"/>
      <c r="AU758" s="2"/>
      <c r="AY758" s="2"/>
      <c r="BC758" s="2"/>
      <c r="BG758" s="2"/>
    </row>
    <row r="759" spans="11:59" ht="15.75" customHeight="1">
      <c r="K759" s="1"/>
      <c r="O759" s="2"/>
      <c r="S759" s="2"/>
      <c r="W759" s="2"/>
      <c r="AA759" s="2"/>
      <c r="AE759" s="2"/>
      <c r="AI759" s="2"/>
      <c r="AQ759" s="2"/>
      <c r="AU759" s="2"/>
      <c r="AY759" s="2"/>
      <c r="BC759" s="2"/>
      <c r="BG759" s="2"/>
    </row>
    <row r="760" spans="11:59" ht="15.75" customHeight="1">
      <c r="K760" s="1"/>
      <c r="O760" s="2"/>
      <c r="S760" s="2"/>
      <c r="W760" s="2"/>
      <c r="AA760" s="2"/>
      <c r="AE760" s="2"/>
      <c r="AI760" s="2"/>
      <c r="AQ760" s="2"/>
      <c r="AU760" s="2"/>
      <c r="AY760" s="2"/>
      <c r="BC760" s="2"/>
      <c r="BG760" s="2"/>
    </row>
    <row r="761" spans="11:59" ht="15.75" customHeight="1">
      <c r="K761" s="1"/>
      <c r="O761" s="2"/>
      <c r="S761" s="2"/>
      <c r="W761" s="2"/>
      <c r="AA761" s="2"/>
      <c r="AE761" s="2"/>
      <c r="AI761" s="2"/>
      <c r="AQ761" s="2"/>
      <c r="AU761" s="2"/>
      <c r="AY761" s="2"/>
      <c r="BC761" s="2"/>
      <c r="BG761" s="2"/>
    </row>
    <row r="762" spans="11:59" ht="15.75" customHeight="1">
      <c r="K762" s="1"/>
      <c r="O762" s="2"/>
      <c r="S762" s="2"/>
      <c r="W762" s="2"/>
      <c r="AA762" s="2"/>
      <c r="AE762" s="2"/>
      <c r="AI762" s="2"/>
      <c r="AQ762" s="2"/>
      <c r="AU762" s="2"/>
      <c r="AY762" s="2"/>
      <c r="BC762" s="2"/>
      <c r="BG762" s="2"/>
    </row>
    <row r="763" spans="11:59" ht="15.75" customHeight="1">
      <c r="K763" s="1"/>
      <c r="O763" s="2"/>
      <c r="S763" s="2"/>
      <c r="W763" s="2"/>
      <c r="AA763" s="2"/>
      <c r="AE763" s="2"/>
      <c r="AI763" s="2"/>
      <c r="AQ763" s="2"/>
      <c r="AU763" s="2"/>
      <c r="AY763" s="2"/>
      <c r="BC763" s="2"/>
      <c r="BG763" s="2"/>
    </row>
    <row r="764" spans="11:59" ht="15.75" customHeight="1">
      <c r="K764" s="1"/>
      <c r="O764" s="2"/>
      <c r="S764" s="2"/>
      <c r="W764" s="2"/>
      <c r="AA764" s="2"/>
      <c r="AE764" s="2"/>
      <c r="AI764" s="2"/>
      <c r="AQ764" s="2"/>
      <c r="AU764" s="2"/>
      <c r="AY764" s="2"/>
      <c r="BC764" s="2"/>
      <c r="BG764" s="2"/>
    </row>
    <row r="765" spans="11:59" ht="15.75" customHeight="1">
      <c r="K765" s="1"/>
      <c r="O765" s="2"/>
      <c r="S765" s="2"/>
      <c r="W765" s="2"/>
      <c r="AA765" s="2"/>
      <c r="AE765" s="2"/>
      <c r="AI765" s="2"/>
      <c r="AQ765" s="2"/>
      <c r="AU765" s="2"/>
      <c r="AY765" s="2"/>
      <c r="BC765" s="2"/>
      <c r="BG765" s="2"/>
    </row>
    <row r="766" spans="11:59" ht="15.75" customHeight="1">
      <c r="K766" s="1"/>
      <c r="O766" s="2"/>
      <c r="S766" s="2"/>
      <c r="W766" s="2"/>
      <c r="AA766" s="2"/>
      <c r="AE766" s="2"/>
      <c r="AI766" s="2"/>
      <c r="AQ766" s="2"/>
      <c r="AU766" s="2"/>
      <c r="AY766" s="2"/>
      <c r="BC766" s="2"/>
      <c r="BG766" s="2"/>
    </row>
    <row r="767" spans="11:59" ht="15.75" customHeight="1">
      <c r="K767" s="1"/>
      <c r="O767" s="2"/>
      <c r="S767" s="2"/>
      <c r="W767" s="2"/>
      <c r="AA767" s="2"/>
      <c r="AE767" s="2"/>
      <c r="AI767" s="2"/>
      <c r="AQ767" s="2"/>
      <c r="AU767" s="2"/>
      <c r="AY767" s="2"/>
      <c r="BC767" s="2"/>
      <c r="BG767" s="2"/>
    </row>
    <row r="768" spans="11:59" ht="15.75" customHeight="1">
      <c r="K768" s="1"/>
      <c r="O768" s="2"/>
      <c r="S768" s="2"/>
      <c r="W768" s="2"/>
      <c r="AA768" s="2"/>
      <c r="AE768" s="2"/>
      <c r="AI768" s="2"/>
      <c r="AQ768" s="2"/>
      <c r="AU768" s="2"/>
      <c r="AY768" s="2"/>
      <c r="BC768" s="2"/>
      <c r="BG768" s="2"/>
    </row>
    <row r="769" spans="11:59" ht="15.75" customHeight="1">
      <c r="K769" s="1"/>
      <c r="O769" s="2"/>
      <c r="S769" s="2"/>
      <c r="W769" s="2"/>
      <c r="AA769" s="2"/>
      <c r="AE769" s="2"/>
      <c r="AI769" s="2"/>
      <c r="AQ769" s="2"/>
      <c r="AU769" s="2"/>
      <c r="AY769" s="2"/>
      <c r="BC769" s="2"/>
      <c r="BG769" s="2"/>
    </row>
    <row r="770" spans="11:59" ht="15.75" customHeight="1">
      <c r="K770" s="1"/>
      <c r="O770" s="2"/>
      <c r="S770" s="2"/>
      <c r="W770" s="2"/>
      <c r="AA770" s="2"/>
      <c r="AE770" s="2"/>
      <c r="AI770" s="2"/>
      <c r="AQ770" s="2"/>
      <c r="AU770" s="2"/>
      <c r="AY770" s="2"/>
      <c r="BC770" s="2"/>
      <c r="BG770" s="2"/>
    </row>
    <row r="771" spans="11:59" ht="15.75" customHeight="1">
      <c r="K771" s="1"/>
      <c r="O771" s="2"/>
      <c r="S771" s="2"/>
      <c r="W771" s="2"/>
      <c r="AA771" s="2"/>
      <c r="AE771" s="2"/>
      <c r="AI771" s="2"/>
      <c r="AQ771" s="2"/>
      <c r="AU771" s="2"/>
      <c r="AY771" s="2"/>
      <c r="BC771" s="2"/>
      <c r="BG771" s="2"/>
    </row>
    <row r="772" spans="11:59" ht="15.75" customHeight="1">
      <c r="K772" s="1"/>
      <c r="O772" s="2"/>
      <c r="S772" s="2"/>
      <c r="W772" s="2"/>
      <c r="AA772" s="2"/>
      <c r="AE772" s="2"/>
      <c r="AI772" s="2"/>
      <c r="AQ772" s="2"/>
      <c r="AU772" s="2"/>
      <c r="AY772" s="2"/>
      <c r="BC772" s="2"/>
      <c r="BG772" s="2"/>
    </row>
    <row r="773" spans="11:59" ht="15.75" customHeight="1">
      <c r="K773" s="1"/>
      <c r="O773" s="2"/>
      <c r="S773" s="2"/>
      <c r="W773" s="2"/>
      <c r="AA773" s="2"/>
      <c r="AE773" s="2"/>
      <c r="AI773" s="2"/>
      <c r="AQ773" s="2"/>
      <c r="AU773" s="2"/>
      <c r="AY773" s="2"/>
      <c r="BC773" s="2"/>
      <c r="BG773" s="2"/>
    </row>
    <row r="774" spans="11:59" ht="15.75" customHeight="1">
      <c r="K774" s="1"/>
      <c r="O774" s="2"/>
      <c r="S774" s="2"/>
      <c r="W774" s="2"/>
      <c r="AA774" s="2"/>
      <c r="AE774" s="2"/>
      <c r="AI774" s="2"/>
      <c r="AQ774" s="2"/>
      <c r="AU774" s="2"/>
      <c r="AY774" s="2"/>
      <c r="BC774" s="2"/>
      <c r="BG774" s="2"/>
    </row>
    <row r="775" spans="11:59" ht="15.75" customHeight="1">
      <c r="K775" s="1"/>
      <c r="O775" s="2"/>
      <c r="S775" s="2"/>
      <c r="W775" s="2"/>
      <c r="AA775" s="2"/>
      <c r="AE775" s="2"/>
      <c r="AI775" s="2"/>
      <c r="AQ775" s="2"/>
      <c r="AU775" s="2"/>
      <c r="AY775" s="2"/>
      <c r="BC775" s="2"/>
      <c r="BG775" s="2"/>
    </row>
    <row r="776" spans="11:59" ht="15.75" customHeight="1">
      <c r="K776" s="1"/>
      <c r="O776" s="2"/>
      <c r="S776" s="2"/>
      <c r="W776" s="2"/>
      <c r="AA776" s="2"/>
      <c r="AE776" s="2"/>
      <c r="AI776" s="2"/>
      <c r="AQ776" s="2"/>
      <c r="AU776" s="2"/>
      <c r="AY776" s="2"/>
      <c r="BC776" s="2"/>
      <c r="BG776" s="2"/>
    </row>
    <row r="777" spans="11:59" ht="15.75" customHeight="1">
      <c r="K777" s="1"/>
      <c r="O777" s="2"/>
      <c r="S777" s="2"/>
      <c r="W777" s="2"/>
      <c r="AA777" s="2"/>
      <c r="AE777" s="2"/>
      <c r="AI777" s="2"/>
      <c r="AQ777" s="2"/>
      <c r="AU777" s="2"/>
      <c r="AY777" s="2"/>
      <c r="BC777" s="2"/>
      <c r="BG777" s="2"/>
    </row>
    <row r="778" spans="11:59" ht="15.75" customHeight="1">
      <c r="K778" s="1"/>
      <c r="O778" s="2"/>
      <c r="S778" s="2"/>
      <c r="W778" s="2"/>
      <c r="AA778" s="2"/>
      <c r="AE778" s="2"/>
      <c r="AI778" s="2"/>
      <c r="AQ778" s="2"/>
      <c r="AU778" s="2"/>
      <c r="AY778" s="2"/>
      <c r="BC778" s="2"/>
      <c r="BG778" s="2"/>
    </row>
    <row r="779" spans="11:59" ht="15.75" customHeight="1">
      <c r="K779" s="1"/>
      <c r="O779" s="2"/>
      <c r="S779" s="2"/>
      <c r="W779" s="2"/>
      <c r="AA779" s="2"/>
      <c r="AE779" s="2"/>
      <c r="AI779" s="2"/>
      <c r="AQ779" s="2"/>
      <c r="AU779" s="2"/>
      <c r="AY779" s="2"/>
      <c r="BC779" s="2"/>
      <c r="BG779" s="2"/>
    </row>
    <row r="780" spans="11:59" ht="15.75" customHeight="1">
      <c r="K780" s="1"/>
      <c r="O780" s="2"/>
      <c r="S780" s="2"/>
      <c r="W780" s="2"/>
      <c r="AA780" s="2"/>
      <c r="AE780" s="2"/>
      <c r="AI780" s="2"/>
      <c r="AQ780" s="2"/>
      <c r="AU780" s="2"/>
      <c r="AY780" s="2"/>
      <c r="BC780" s="2"/>
      <c r="BG780" s="2"/>
    </row>
    <row r="781" spans="11:59" ht="15.75" customHeight="1">
      <c r="K781" s="1"/>
      <c r="O781" s="2"/>
      <c r="S781" s="2"/>
      <c r="W781" s="2"/>
      <c r="AA781" s="2"/>
      <c r="AE781" s="2"/>
      <c r="AI781" s="2"/>
      <c r="AQ781" s="2"/>
      <c r="AU781" s="2"/>
      <c r="AY781" s="2"/>
      <c r="BC781" s="2"/>
      <c r="BG781" s="2"/>
    </row>
    <row r="782" spans="11:59" ht="15.75" customHeight="1">
      <c r="K782" s="1"/>
      <c r="O782" s="2"/>
      <c r="S782" s="2"/>
      <c r="W782" s="2"/>
      <c r="AA782" s="2"/>
      <c r="AE782" s="2"/>
      <c r="AI782" s="2"/>
      <c r="AQ782" s="2"/>
      <c r="AU782" s="2"/>
      <c r="AY782" s="2"/>
      <c r="BC782" s="2"/>
      <c r="BG782" s="2"/>
    </row>
    <row r="783" spans="11:59" ht="15.75" customHeight="1">
      <c r="K783" s="1"/>
      <c r="O783" s="2"/>
      <c r="S783" s="2"/>
      <c r="W783" s="2"/>
      <c r="AA783" s="2"/>
      <c r="AE783" s="2"/>
      <c r="AI783" s="2"/>
      <c r="AQ783" s="2"/>
      <c r="AU783" s="2"/>
      <c r="AY783" s="2"/>
      <c r="BC783" s="2"/>
      <c r="BG783" s="2"/>
    </row>
    <row r="784" spans="11:59" ht="15.75" customHeight="1">
      <c r="K784" s="1"/>
      <c r="O784" s="2"/>
      <c r="S784" s="2"/>
      <c r="W784" s="2"/>
      <c r="AA784" s="2"/>
      <c r="AE784" s="2"/>
      <c r="AI784" s="2"/>
      <c r="AQ784" s="2"/>
      <c r="AU784" s="2"/>
      <c r="AY784" s="2"/>
      <c r="BC784" s="2"/>
      <c r="BG784" s="2"/>
    </row>
    <row r="785" spans="11:59" ht="15.75" customHeight="1">
      <c r="K785" s="1"/>
      <c r="O785" s="2"/>
      <c r="S785" s="2"/>
      <c r="W785" s="2"/>
      <c r="AA785" s="2"/>
      <c r="AE785" s="2"/>
      <c r="AI785" s="2"/>
      <c r="AQ785" s="2"/>
      <c r="AU785" s="2"/>
      <c r="AY785" s="2"/>
      <c r="BC785" s="2"/>
      <c r="BG785" s="2"/>
    </row>
    <row r="786" spans="11:59" ht="15.75" customHeight="1">
      <c r="K786" s="1"/>
      <c r="O786" s="2"/>
      <c r="S786" s="2"/>
      <c r="W786" s="2"/>
      <c r="AA786" s="2"/>
      <c r="AE786" s="2"/>
      <c r="AI786" s="2"/>
      <c r="AQ786" s="2"/>
      <c r="AU786" s="2"/>
      <c r="AY786" s="2"/>
      <c r="BC786" s="2"/>
      <c r="BG786" s="2"/>
    </row>
    <row r="787" spans="11:59" ht="15.75" customHeight="1">
      <c r="K787" s="1"/>
      <c r="O787" s="2"/>
      <c r="S787" s="2"/>
      <c r="W787" s="2"/>
      <c r="AA787" s="2"/>
      <c r="AE787" s="2"/>
      <c r="AI787" s="2"/>
      <c r="AQ787" s="2"/>
      <c r="AU787" s="2"/>
      <c r="AY787" s="2"/>
      <c r="BC787" s="2"/>
      <c r="BG787" s="2"/>
    </row>
    <row r="788" spans="11:59" ht="15.75" customHeight="1">
      <c r="K788" s="1"/>
      <c r="O788" s="2"/>
      <c r="S788" s="2"/>
      <c r="W788" s="2"/>
      <c r="AA788" s="2"/>
      <c r="AE788" s="2"/>
      <c r="AI788" s="2"/>
      <c r="AQ788" s="2"/>
      <c r="AU788" s="2"/>
      <c r="AY788" s="2"/>
      <c r="BC788" s="2"/>
      <c r="BG788" s="2"/>
    </row>
    <row r="789" spans="11:59" ht="15.75" customHeight="1">
      <c r="K789" s="1"/>
      <c r="O789" s="2"/>
      <c r="S789" s="2"/>
      <c r="W789" s="2"/>
      <c r="AA789" s="2"/>
      <c r="AE789" s="2"/>
      <c r="AI789" s="2"/>
      <c r="AQ789" s="2"/>
      <c r="AU789" s="2"/>
      <c r="AY789" s="2"/>
      <c r="BC789" s="2"/>
      <c r="BG789" s="2"/>
    </row>
    <row r="790" spans="11:59" ht="15.75" customHeight="1">
      <c r="K790" s="1"/>
      <c r="O790" s="2"/>
      <c r="S790" s="2"/>
      <c r="W790" s="2"/>
      <c r="AA790" s="2"/>
      <c r="AE790" s="2"/>
      <c r="AI790" s="2"/>
      <c r="AQ790" s="2"/>
      <c r="AU790" s="2"/>
      <c r="AY790" s="2"/>
      <c r="BC790" s="2"/>
      <c r="BG790" s="2"/>
    </row>
    <row r="791" spans="11:59" ht="15.75" customHeight="1">
      <c r="K791" s="1"/>
      <c r="O791" s="2"/>
      <c r="S791" s="2"/>
      <c r="W791" s="2"/>
      <c r="AA791" s="2"/>
      <c r="AE791" s="2"/>
      <c r="AI791" s="2"/>
      <c r="AQ791" s="2"/>
      <c r="AU791" s="2"/>
      <c r="AY791" s="2"/>
      <c r="BC791" s="2"/>
      <c r="BG791" s="2"/>
    </row>
    <row r="792" spans="11:59" ht="15.75" customHeight="1">
      <c r="K792" s="1"/>
      <c r="O792" s="2"/>
      <c r="S792" s="2"/>
      <c r="W792" s="2"/>
      <c r="AA792" s="2"/>
      <c r="AE792" s="2"/>
      <c r="AI792" s="2"/>
      <c r="AQ792" s="2"/>
      <c r="AU792" s="2"/>
      <c r="AY792" s="2"/>
      <c r="BC792" s="2"/>
      <c r="BG792" s="2"/>
    </row>
    <row r="793" spans="11:59" ht="15.75" customHeight="1">
      <c r="K793" s="1"/>
      <c r="O793" s="2"/>
      <c r="S793" s="2"/>
      <c r="W793" s="2"/>
      <c r="AA793" s="2"/>
      <c r="AE793" s="2"/>
      <c r="AI793" s="2"/>
      <c r="AQ793" s="2"/>
      <c r="AU793" s="2"/>
      <c r="AY793" s="2"/>
      <c r="BC793" s="2"/>
      <c r="BG793" s="2"/>
    </row>
    <row r="794" spans="11:59" ht="15.75" customHeight="1">
      <c r="K794" s="1"/>
      <c r="O794" s="2"/>
      <c r="S794" s="2"/>
      <c r="W794" s="2"/>
      <c r="AA794" s="2"/>
      <c r="AE794" s="2"/>
      <c r="AI794" s="2"/>
      <c r="AQ794" s="2"/>
      <c r="AU794" s="2"/>
      <c r="AY794" s="2"/>
      <c r="BC794" s="2"/>
      <c r="BG794" s="2"/>
    </row>
    <row r="795" spans="11:59" ht="15.75" customHeight="1">
      <c r="K795" s="1"/>
      <c r="O795" s="2"/>
      <c r="S795" s="2"/>
      <c r="W795" s="2"/>
      <c r="AA795" s="2"/>
      <c r="AE795" s="2"/>
      <c r="AI795" s="2"/>
      <c r="AQ795" s="2"/>
      <c r="AU795" s="2"/>
      <c r="AY795" s="2"/>
      <c r="BC795" s="2"/>
      <c r="BG795" s="2"/>
    </row>
    <row r="796" spans="11:59" ht="15.75" customHeight="1">
      <c r="K796" s="1"/>
      <c r="O796" s="2"/>
      <c r="S796" s="2"/>
      <c r="W796" s="2"/>
      <c r="AA796" s="2"/>
      <c r="AE796" s="2"/>
      <c r="AI796" s="2"/>
      <c r="AQ796" s="2"/>
      <c r="AU796" s="2"/>
      <c r="AY796" s="2"/>
      <c r="BC796" s="2"/>
      <c r="BG796" s="2"/>
    </row>
    <row r="797" spans="11:59" ht="15.75" customHeight="1">
      <c r="K797" s="1"/>
      <c r="O797" s="2"/>
      <c r="S797" s="2"/>
      <c r="W797" s="2"/>
      <c r="AA797" s="2"/>
      <c r="AE797" s="2"/>
      <c r="AI797" s="2"/>
      <c r="AQ797" s="2"/>
      <c r="AU797" s="2"/>
      <c r="AY797" s="2"/>
      <c r="BC797" s="2"/>
      <c r="BG797" s="2"/>
    </row>
    <row r="798" spans="11:59" ht="15.75" customHeight="1">
      <c r="K798" s="1"/>
      <c r="O798" s="2"/>
      <c r="S798" s="2"/>
      <c r="W798" s="2"/>
      <c r="AA798" s="2"/>
      <c r="AE798" s="2"/>
      <c r="AI798" s="2"/>
      <c r="AQ798" s="2"/>
      <c r="AU798" s="2"/>
      <c r="AY798" s="2"/>
      <c r="BC798" s="2"/>
      <c r="BG798" s="2"/>
    </row>
    <row r="799" spans="11:59" ht="15.75" customHeight="1">
      <c r="K799" s="1"/>
      <c r="O799" s="2"/>
      <c r="S799" s="2"/>
      <c r="W799" s="2"/>
      <c r="AA799" s="2"/>
      <c r="AE799" s="2"/>
      <c r="AI799" s="2"/>
      <c r="AQ799" s="2"/>
      <c r="AU799" s="2"/>
      <c r="AY799" s="2"/>
      <c r="BC799" s="2"/>
      <c r="BG799" s="2"/>
    </row>
    <row r="800" spans="11:59" ht="15.75" customHeight="1">
      <c r="K800" s="1"/>
      <c r="O800" s="2"/>
      <c r="S800" s="2"/>
      <c r="W800" s="2"/>
      <c r="AA800" s="2"/>
      <c r="AE800" s="2"/>
      <c r="AI800" s="2"/>
      <c r="AQ800" s="2"/>
      <c r="AU800" s="2"/>
      <c r="AY800" s="2"/>
      <c r="BC800" s="2"/>
      <c r="BG800" s="2"/>
    </row>
    <row r="801" spans="11:59" ht="15.75" customHeight="1">
      <c r="K801" s="1"/>
      <c r="O801" s="2"/>
      <c r="S801" s="2"/>
      <c r="W801" s="2"/>
      <c r="AA801" s="2"/>
      <c r="AE801" s="2"/>
      <c r="AI801" s="2"/>
      <c r="AQ801" s="2"/>
      <c r="AU801" s="2"/>
      <c r="AY801" s="2"/>
      <c r="BC801" s="2"/>
      <c r="BG801" s="2"/>
    </row>
    <row r="802" spans="11:59" ht="15.75" customHeight="1">
      <c r="K802" s="1"/>
      <c r="O802" s="2"/>
      <c r="S802" s="2"/>
      <c r="W802" s="2"/>
      <c r="AA802" s="2"/>
      <c r="AE802" s="2"/>
      <c r="AI802" s="2"/>
      <c r="AQ802" s="2"/>
      <c r="AU802" s="2"/>
      <c r="AY802" s="2"/>
      <c r="BC802" s="2"/>
      <c r="BG802" s="2"/>
    </row>
    <row r="803" spans="11:59" ht="15.75" customHeight="1">
      <c r="K803" s="1"/>
      <c r="O803" s="2"/>
      <c r="S803" s="2"/>
      <c r="W803" s="2"/>
      <c r="AA803" s="2"/>
      <c r="AE803" s="2"/>
      <c r="AI803" s="2"/>
      <c r="AQ803" s="2"/>
      <c r="AU803" s="2"/>
      <c r="AY803" s="2"/>
      <c r="BC803" s="2"/>
      <c r="BG803" s="2"/>
    </row>
    <row r="804" spans="11:59" ht="15.75" customHeight="1">
      <c r="K804" s="1"/>
      <c r="O804" s="2"/>
      <c r="S804" s="2"/>
      <c r="W804" s="2"/>
      <c r="AA804" s="2"/>
      <c r="AE804" s="2"/>
      <c r="AI804" s="2"/>
      <c r="AQ804" s="2"/>
      <c r="AU804" s="2"/>
      <c r="AY804" s="2"/>
      <c r="BC804" s="2"/>
      <c r="BG804" s="2"/>
    </row>
    <row r="805" spans="11:59" ht="15.75" customHeight="1">
      <c r="K805" s="1"/>
      <c r="O805" s="2"/>
      <c r="S805" s="2"/>
      <c r="W805" s="2"/>
      <c r="AA805" s="2"/>
      <c r="AE805" s="2"/>
      <c r="AI805" s="2"/>
      <c r="AQ805" s="2"/>
      <c r="AU805" s="2"/>
      <c r="AY805" s="2"/>
      <c r="BC805" s="2"/>
      <c r="BG805" s="2"/>
    </row>
    <row r="806" spans="11:59" ht="15.75" customHeight="1">
      <c r="K806" s="1"/>
      <c r="O806" s="2"/>
      <c r="S806" s="2"/>
      <c r="W806" s="2"/>
      <c r="AA806" s="2"/>
      <c r="AE806" s="2"/>
      <c r="AI806" s="2"/>
      <c r="AQ806" s="2"/>
      <c r="AU806" s="2"/>
      <c r="AY806" s="2"/>
      <c r="BC806" s="2"/>
      <c r="BG806" s="2"/>
    </row>
    <row r="807" spans="11:59" ht="15.75" customHeight="1">
      <c r="K807" s="1"/>
      <c r="O807" s="2"/>
      <c r="S807" s="2"/>
      <c r="W807" s="2"/>
      <c r="AA807" s="2"/>
      <c r="AE807" s="2"/>
      <c r="AI807" s="2"/>
      <c r="AQ807" s="2"/>
      <c r="AU807" s="2"/>
      <c r="AY807" s="2"/>
      <c r="BC807" s="2"/>
      <c r="BG807" s="2"/>
    </row>
    <row r="808" spans="11:59" ht="15.75" customHeight="1">
      <c r="K808" s="1"/>
      <c r="O808" s="2"/>
      <c r="S808" s="2"/>
      <c r="W808" s="2"/>
      <c r="AA808" s="2"/>
      <c r="AE808" s="2"/>
      <c r="AI808" s="2"/>
      <c r="AQ808" s="2"/>
      <c r="AU808" s="2"/>
      <c r="AY808" s="2"/>
      <c r="BC808" s="2"/>
      <c r="BG808" s="2"/>
    </row>
    <row r="809" spans="11:59" ht="15.75" customHeight="1">
      <c r="K809" s="1"/>
      <c r="O809" s="2"/>
      <c r="S809" s="2"/>
      <c r="W809" s="2"/>
      <c r="AA809" s="2"/>
      <c r="AE809" s="2"/>
      <c r="AI809" s="2"/>
      <c r="AQ809" s="2"/>
      <c r="AU809" s="2"/>
      <c r="AY809" s="2"/>
      <c r="BC809" s="2"/>
      <c r="BG809" s="2"/>
    </row>
    <row r="810" spans="11:59" ht="15.75" customHeight="1">
      <c r="K810" s="1"/>
      <c r="O810" s="2"/>
      <c r="S810" s="2"/>
      <c r="W810" s="2"/>
      <c r="AA810" s="2"/>
      <c r="AE810" s="2"/>
      <c r="AI810" s="2"/>
      <c r="AQ810" s="2"/>
      <c r="AU810" s="2"/>
      <c r="AY810" s="2"/>
      <c r="BC810" s="2"/>
      <c r="BG810" s="2"/>
    </row>
    <row r="811" spans="11:59" ht="15.75" customHeight="1">
      <c r="K811" s="1"/>
      <c r="O811" s="2"/>
      <c r="S811" s="2"/>
      <c r="W811" s="2"/>
      <c r="AA811" s="2"/>
      <c r="AE811" s="2"/>
      <c r="AI811" s="2"/>
      <c r="AQ811" s="2"/>
      <c r="AU811" s="2"/>
      <c r="AY811" s="2"/>
      <c r="BC811" s="2"/>
      <c r="BG811" s="2"/>
    </row>
    <row r="812" spans="11:59" ht="15.75" customHeight="1">
      <c r="K812" s="1"/>
      <c r="O812" s="2"/>
      <c r="S812" s="2"/>
      <c r="W812" s="2"/>
      <c r="AA812" s="2"/>
      <c r="AE812" s="2"/>
      <c r="AI812" s="2"/>
      <c r="AQ812" s="2"/>
      <c r="AU812" s="2"/>
      <c r="AY812" s="2"/>
      <c r="BC812" s="2"/>
      <c r="BG812" s="2"/>
    </row>
    <row r="813" spans="11:59" ht="15.75" customHeight="1">
      <c r="K813" s="1"/>
      <c r="O813" s="2"/>
      <c r="S813" s="2"/>
      <c r="W813" s="2"/>
      <c r="AA813" s="2"/>
      <c r="AE813" s="2"/>
      <c r="AI813" s="2"/>
      <c r="AQ813" s="2"/>
      <c r="AU813" s="2"/>
      <c r="AY813" s="2"/>
      <c r="BC813" s="2"/>
      <c r="BG813" s="2"/>
    </row>
    <row r="814" spans="11:59" ht="15.75" customHeight="1">
      <c r="K814" s="1"/>
      <c r="O814" s="2"/>
      <c r="S814" s="2"/>
      <c r="W814" s="2"/>
      <c r="AA814" s="2"/>
      <c r="AE814" s="2"/>
      <c r="AI814" s="2"/>
      <c r="AQ814" s="2"/>
      <c r="AU814" s="2"/>
      <c r="AY814" s="2"/>
      <c r="BC814" s="2"/>
      <c r="BG814" s="2"/>
    </row>
    <row r="815" spans="11:59" ht="15.75" customHeight="1">
      <c r="K815" s="1"/>
      <c r="O815" s="2"/>
      <c r="S815" s="2"/>
      <c r="W815" s="2"/>
      <c r="AA815" s="2"/>
      <c r="AE815" s="2"/>
      <c r="AI815" s="2"/>
      <c r="AQ815" s="2"/>
      <c r="AU815" s="2"/>
      <c r="AY815" s="2"/>
      <c r="BC815" s="2"/>
      <c r="BG815" s="2"/>
    </row>
    <row r="816" spans="11:59" ht="15.75" customHeight="1">
      <c r="K816" s="1"/>
      <c r="O816" s="2"/>
      <c r="S816" s="2"/>
      <c r="W816" s="2"/>
      <c r="AA816" s="2"/>
      <c r="AE816" s="2"/>
      <c r="AI816" s="2"/>
      <c r="AQ816" s="2"/>
      <c r="AU816" s="2"/>
      <c r="AY816" s="2"/>
      <c r="BC816" s="2"/>
      <c r="BG816" s="2"/>
    </row>
    <row r="817" spans="11:59" ht="15.75" customHeight="1">
      <c r="K817" s="1"/>
      <c r="O817" s="2"/>
      <c r="S817" s="2"/>
      <c r="W817" s="2"/>
      <c r="AA817" s="2"/>
      <c r="AE817" s="2"/>
      <c r="AI817" s="2"/>
      <c r="AQ817" s="2"/>
      <c r="AU817" s="2"/>
      <c r="AY817" s="2"/>
      <c r="BC817" s="2"/>
      <c r="BG817" s="2"/>
    </row>
    <row r="818" spans="11:59" ht="15.75" customHeight="1">
      <c r="K818" s="1"/>
      <c r="O818" s="2"/>
      <c r="S818" s="2"/>
      <c r="W818" s="2"/>
      <c r="AA818" s="2"/>
      <c r="AE818" s="2"/>
      <c r="AI818" s="2"/>
      <c r="AQ818" s="2"/>
      <c r="AU818" s="2"/>
      <c r="AY818" s="2"/>
      <c r="BC818" s="2"/>
      <c r="BG818" s="2"/>
    </row>
    <row r="819" spans="11:59" ht="15.75" customHeight="1">
      <c r="K819" s="1"/>
      <c r="O819" s="2"/>
      <c r="S819" s="2"/>
      <c r="W819" s="2"/>
      <c r="AA819" s="2"/>
      <c r="AE819" s="2"/>
      <c r="AI819" s="2"/>
      <c r="AQ819" s="2"/>
      <c r="AU819" s="2"/>
      <c r="AY819" s="2"/>
      <c r="BC819" s="2"/>
      <c r="BG819" s="2"/>
    </row>
    <row r="820" spans="11:59" ht="15.75" customHeight="1">
      <c r="K820" s="1"/>
      <c r="O820" s="2"/>
      <c r="S820" s="2"/>
      <c r="W820" s="2"/>
      <c r="AA820" s="2"/>
      <c r="AE820" s="2"/>
      <c r="AI820" s="2"/>
      <c r="AQ820" s="2"/>
      <c r="AU820" s="2"/>
      <c r="AY820" s="2"/>
      <c r="BC820" s="2"/>
      <c r="BG820" s="2"/>
    </row>
    <row r="821" spans="11:59" ht="15.75" customHeight="1">
      <c r="K821" s="1"/>
      <c r="O821" s="2"/>
      <c r="S821" s="2"/>
      <c r="W821" s="2"/>
      <c r="AA821" s="2"/>
      <c r="AE821" s="2"/>
      <c r="AI821" s="2"/>
      <c r="AQ821" s="2"/>
      <c r="AU821" s="2"/>
      <c r="AY821" s="2"/>
      <c r="BC821" s="2"/>
      <c r="BG821" s="2"/>
    </row>
    <row r="822" spans="11:59" ht="15.75" customHeight="1">
      <c r="K822" s="1"/>
      <c r="O822" s="2"/>
      <c r="S822" s="2"/>
      <c r="W822" s="2"/>
      <c r="AA822" s="2"/>
      <c r="AE822" s="2"/>
      <c r="AI822" s="2"/>
      <c r="AQ822" s="2"/>
      <c r="AU822" s="2"/>
      <c r="AY822" s="2"/>
      <c r="BC822" s="2"/>
      <c r="BG822" s="2"/>
    </row>
    <row r="823" spans="11:59" ht="15.75" customHeight="1">
      <c r="K823" s="1"/>
      <c r="O823" s="2"/>
      <c r="S823" s="2"/>
      <c r="W823" s="2"/>
      <c r="AA823" s="2"/>
      <c r="AE823" s="2"/>
      <c r="AI823" s="2"/>
      <c r="AQ823" s="2"/>
      <c r="AU823" s="2"/>
      <c r="AY823" s="2"/>
      <c r="BC823" s="2"/>
      <c r="BG823" s="2"/>
    </row>
    <row r="824" spans="11:59" ht="15.75" customHeight="1">
      <c r="K824" s="1"/>
      <c r="O824" s="2"/>
      <c r="S824" s="2"/>
      <c r="W824" s="2"/>
      <c r="AA824" s="2"/>
      <c r="AE824" s="2"/>
      <c r="AI824" s="2"/>
      <c r="AQ824" s="2"/>
      <c r="AU824" s="2"/>
      <c r="AY824" s="2"/>
      <c r="BC824" s="2"/>
      <c r="BG824" s="2"/>
    </row>
    <row r="825" spans="11:59" ht="15.75" customHeight="1">
      <c r="K825" s="1"/>
      <c r="O825" s="2"/>
      <c r="S825" s="2"/>
      <c r="W825" s="2"/>
      <c r="AA825" s="2"/>
      <c r="AE825" s="2"/>
      <c r="AI825" s="2"/>
      <c r="AQ825" s="2"/>
      <c r="AU825" s="2"/>
      <c r="AY825" s="2"/>
      <c r="BC825" s="2"/>
      <c r="BG825" s="2"/>
    </row>
    <row r="826" spans="11:59" ht="15.75" customHeight="1">
      <c r="K826" s="1"/>
      <c r="O826" s="2"/>
      <c r="S826" s="2"/>
      <c r="W826" s="2"/>
      <c r="AA826" s="2"/>
      <c r="AE826" s="2"/>
      <c r="AI826" s="2"/>
      <c r="AQ826" s="2"/>
      <c r="AU826" s="2"/>
      <c r="AY826" s="2"/>
      <c r="BC826" s="2"/>
      <c r="BG826" s="2"/>
    </row>
    <row r="827" spans="11:59" ht="15.75" customHeight="1">
      <c r="K827" s="1"/>
      <c r="O827" s="2"/>
      <c r="S827" s="2"/>
      <c r="W827" s="2"/>
      <c r="AA827" s="2"/>
      <c r="AE827" s="2"/>
      <c r="AI827" s="2"/>
      <c r="AQ827" s="2"/>
      <c r="AU827" s="2"/>
      <c r="AY827" s="2"/>
      <c r="BC827" s="2"/>
      <c r="BG827" s="2"/>
    </row>
    <row r="828" spans="11:59" ht="15.75" customHeight="1">
      <c r="K828" s="1"/>
      <c r="O828" s="2"/>
      <c r="S828" s="2"/>
      <c r="W828" s="2"/>
      <c r="AA828" s="2"/>
      <c r="AE828" s="2"/>
      <c r="AI828" s="2"/>
      <c r="AQ828" s="2"/>
      <c r="AU828" s="2"/>
      <c r="AY828" s="2"/>
      <c r="BC828" s="2"/>
      <c r="BG828" s="2"/>
    </row>
    <row r="829" spans="11:59" ht="15.75" customHeight="1">
      <c r="K829" s="1"/>
      <c r="O829" s="2"/>
      <c r="S829" s="2"/>
      <c r="W829" s="2"/>
      <c r="AA829" s="2"/>
      <c r="AE829" s="2"/>
      <c r="AI829" s="2"/>
      <c r="AQ829" s="2"/>
      <c r="AU829" s="2"/>
      <c r="AY829" s="2"/>
      <c r="BC829" s="2"/>
      <c r="BG829" s="2"/>
    </row>
    <row r="830" spans="11:59" ht="15.75" customHeight="1">
      <c r="K830" s="1"/>
      <c r="O830" s="2"/>
      <c r="S830" s="2"/>
      <c r="W830" s="2"/>
      <c r="AA830" s="2"/>
      <c r="AE830" s="2"/>
      <c r="AI830" s="2"/>
      <c r="AQ830" s="2"/>
      <c r="AU830" s="2"/>
      <c r="AY830" s="2"/>
      <c r="BC830" s="2"/>
      <c r="BG830" s="2"/>
    </row>
    <row r="831" spans="11:59" ht="15.75" customHeight="1">
      <c r="K831" s="1"/>
      <c r="O831" s="2"/>
      <c r="S831" s="2"/>
      <c r="W831" s="2"/>
      <c r="AA831" s="2"/>
      <c r="AE831" s="2"/>
      <c r="AI831" s="2"/>
      <c r="AQ831" s="2"/>
      <c r="AU831" s="2"/>
      <c r="AY831" s="2"/>
      <c r="BC831" s="2"/>
      <c r="BG831" s="2"/>
    </row>
    <row r="832" spans="11:59" ht="15.75" customHeight="1">
      <c r="K832" s="1"/>
      <c r="O832" s="2"/>
      <c r="S832" s="2"/>
      <c r="W832" s="2"/>
      <c r="AA832" s="2"/>
      <c r="AE832" s="2"/>
      <c r="AI832" s="2"/>
      <c r="AQ832" s="2"/>
      <c r="AU832" s="2"/>
      <c r="AY832" s="2"/>
      <c r="BC832" s="2"/>
      <c r="BG832" s="2"/>
    </row>
    <row r="833" spans="11:59" ht="15.75" customHeight="1">
      <c r="K833" s="1"/>
      <c r="O833" s="2"/>
      <c r="S833" s="2"/>
      <c r="W833" s="2"/>
      <c r="AA833" s="2"/>
      <c r="AE833" s="2"/>
      <c r="AI833" s="2"/>
      <c r="AQ833" s="2"/>
      <c r="AU833" s="2"/>
      <c r="AY833" s="2"/>
      <c r="BC833" s="2"/>
      <c r="BG833" s="2"/>
    </row>
    <row r="834" spans="11:59" ht="15.75" customHeight="1">
      <c r="K834" s="1"/>
      <c r="O834" s="2"/>
      <c r="S834" s="2"/>
      <c r="W834" s="2"/>
      <c r="AA834" s="2"/>
      <c r="AE834" s="2"/>
      <c r="AI834" s="2"/>
      <c r="AQ834" s="2"/>
      <c r="AU834" s="2"/>
      <c r="AY834" s="2"/>
      <c r="BC834" s="2"/>
      <c r="BG834" s="2"/>
    </row>
    <row r="835" spans="11:59" ht="15.75" customHeight="1">
      <c r="K835" s="1"/>
      <c r="O835" s="2"/>
      <c r="S835" s="2"/>
      <c r="W835" s="2"/>
      <c r="AA835" s="2"/>
      <c r="AE835" s="2"/>
      <c r="AI835" s="2"/>
      <c r="AQ835" s="2"/>
      <c r="AU835" s="2"/>
      <c r="AY835" s="2"/>
      <c r="BC835" s="2"/>
      <c r="BG835" s="2"/>
    </row>
    <row r="836" spans="11:59" ht="15.75" customHeight="1">
      <c r="K836" s="1"/>
      <c r="O836" s="2"/>
      <c r="S836" s="2"/>
      <c r="W836" s="2"/>
      <c r="AA836" s="2"/>
      <c r="AE836" s="2"/>
      <c r="AI836" s="2"/>
      <c r="AQ836" s="2"/>
      <c r="AU836" s="2"/>
      <c r="AY836" s="2"/>
      <c r="BC836" s="2"/>
      <c r="BG836" s="2"/>
    </row>
    <row r="837" spans="11:59" ht="15.75" customHeight="1">
      <c r="K837" s="1"/>
      <c r="O837" s="2"/>
      <c r="S837" s="2"/>
      <c r="W837" s="2"/>
      <c r="AA837" s="2"/>
      <c r="AE837" s="2"/>
      <c r="AI837" s="2"/>
      <c r="AQ837" s="2"/>
      <c r="AU837" s="2"/>
      <c r="AY837" s="2"/>
      <c r="BC837" s="2"/>
      <c r="BG837" s="2"/>
    </row>
    <row r="838" spans="11:59" ht="15.75" customHeight="1">
      <c r="K838" s="1"/>
      <c r="O838" s="2"/>
      <c r="S838" s="2"/>
      <c r="W838" s="2"/>
      <c r="AA838" s="2"/>
      <c r="AE838" s="2"/>
      <c r="AI838" s="2"/>
      <c r="AQ838" s="2"/>
      <c r="AU838" s="2"/>
      <c r="AY838" s="2"/>
      <c r="BC838" s="2"/>
      <c r="BG838" s="2"/>
    </row>
    <row r="839" spans="11:59" ht="15.75" customHeight="1">
      <c r="K839" s="1"/>
      <c r="O839" s="2"/>
      <c r="S839" s="2"/>
      <c r="W839" s="2"/>
      <c r="AA839" s="2"/>
      <c r="AE839" s="2"/>
      <c r="AI839" s="2"/>
      <c r="AQ839" s="2"/>
      <c r="AU839" s="2"/>
      <c r="AY839" s="2"/>
      <c r="BC839" s="2"/>
      <c r="BG839" s="2"/>
    </row>
    <row r="840" spans="11:59" ht="15.75" customHeight="1">
      <c r="K840" s="1"/>
      <c r="O840" s="2"/>
      <c r="S840" s="2"/>
      <c r="W840" s="2"/>
      <c r="AA840" s="2"/>
      <c r="AE840" s="2"/>
      <c r="AI840" s="2"/>
      <c r="AQ840" s="2"/>
      <c r="AU840" s="2"/>
      <c r="AY840" s="2"/>
      <c r="BC840" s="2"/>
      <c r="BG840" s="2"/>
    </row>
    <row r="841" spans="11:59" ht="15.75" customHeight="1">
      <c r="K841" s="1"/>
      <c r="O841" s="2"/>
      <c r="S841" s="2"/>
      <c r="W841" s="2"/>
      <c r="AA841" s="2"/>
      <c r="AE841" s="2"/>
      <c r="AI841" s="2"/>
      <c r="AQ841" s="2"/>
      <c r="AU841" s="2"/>
      <c r="AY841" s="2"/>
      <c r="BC841" s="2"/>
      <c r="BG841" s="2"/>
    </row>
    <row r="842" spans="11:59" ht="15.75" customHeight="1">
      <c r="K842" s="1"/>
      <c r="O842" s="2"/>
      <c r="S842" s="2"/>
      <c r="W842" s="2"/>
      <c r="AA842" s="2"/>
      <c r="AE842" s="2"/>
      <c r="AI842" s="2"/>
      <c r="AQ842" s="2"/>
      <c r="AU842" s="2"/>
      <c r="AY842" s="2"/>
      <c r="BC842" s="2"/>
      <c r="BG842" s="2"/>
    </row>
    <row r="843" spans="11:59" ht="15.75" customHeight="1">
      <c r="K843" s="1"/>
      <c r="O843" s="2"/>
      <c r="S843" s="2"/>
      <c r="W843" s="2"/>
      <c r="AA843" s="2"/>
      <c r="AE843" s="2"/>
      <c r="AI843" s="2"/>
      <c r="AQ843" s="2"/>
      <c r="AU843" s="2"/>
      <c r="AY843" s="2"/>
      <c r="BC843" s="2"/>
      <c r="BG843" s="2"/>
    </row>
    <row r="844" spans="11:59" ht="15.75" customHeight="1">
      <c r="K844" s="1"/>
      <c r="O844" s="2"/>
      <c r="S844" s="2"/>
      <c r="W844" s="2"/>
      <c r="AA844" s="2"/>
      <c r="AE844" s="2"/>
      <c r="AI844" s="2"/>
      <c r="AQ844" s="2"/>
      <c r="AU844" s="2"/>
      <c r="AY844" s="2"/>
      <c r="BC844" s="2"/>
      <c r="BG844" s="2"/>
    </row>
    <row r="845" spans="11:59" ht="15.75" customHeight="1">
      <c r="K845" s="1"/>
      <c r="O845" s="2"/>
      <c r="S845" s="2"/>
      <c r="W845" s="2"/>
      <c r="AA845" s="2"/>
      <c r="AE845" s="2"/>
      <c r="AI845" s="2"/>
      <c r="AQ845" s="2"/>
      <c r="AU845" s="2"/>
      <c r="AY845" s="2"/>
      <c r="BC845" s="2"/>
      <c r="BG845" s="2"/>
    </row>
    <row r="846" spans="11:59" ht="15.75" customHeight="1">
      <c r="K846" s="1"/>
      <c r="O846" s="2"/>
      <c r="S846" s="2"/>
      <c r="W846" s="2"/>
      <c r="AA846" s="2"/>
      <c r="AE846" s="2"/>
      <c r="AI846" s="2"/>
      <c r="AQ846" s="2"/>
      <c r="AU846" s="2"/>
      <c r="AY846" s="2"/>
      <c r="BC846" s="2"/>
      <c r="BG846" s="2"/>
    </row>
    <row r="847" spans="11:59" ht="15.75" customHeight="1">
      <c r="K847" s="1"/>
      <c r="O847" s="2"/>
      <c r="S847" s="2"/>
      <c r="W847" s="2"/>
      <c r="AA847" s="2"/>
      <c r="AE847" s="2"/>
      <c r="AI847" s="2"/>
      <c r="AQ847" s="2"/>
      <c r="AU847" s="2"/>
      <c r="AY847" s="2"/>
      <c r="BC847" s="2"/>
      <c r="BG847" s="2"/>
    </row>
    <row r="848" spans="11:59" ht="15.75" customHeight="1">
      <c r="K848" s="1"/>
      <c r="O848" s="2"/>
      <c r="S848" s="2"/>
      <c r="W848" s="2"/>
      <c r="AA848" s="2"/>
      <c r="AE848" s="2"/>
      <c r="AI848" s="2"/>
      <c r="AQ848" s="2"/>
      <c r="AU848" s="2"/>
      <c r="AY848" s="2"/>
      <c r="BC848" s="2"/>
      <c r="BG848" s="2"/>
    </row>
    <row r="849" spans="11:59" ht="15.75" customHeight="1">
      <c r="K849" s="1"/>
      <c r="O849" s="2"/>
      <c r="S849" s="2"/>
      <c r="W849" s="2"/>
      <c r="AA849" s="2"/>
      <c r="AE849" s="2"/>
      <c r="AI849" s="2"/>
      <c r="AQ849" s="2"/>
      <c r="AU849" s="2"/>
      <c r="AY849" s="2"/>
      <c r="BC849" s="2"/>
      <c r="BG849" s="2"/>
    </row>
    <row r="850" spans="11:59" ht="15.75" customHeight="1">
      <c r="K850" s="1"/>
      <c r="O850" s="2"/>
      <c r="S850" s="2"/>
      <c r="W850" s="2"/>
      <c r="AA850" s="2"/>
      <c r="AE850" s="2"/>
      <c r="AI850" s="2"/>
      <c r="AQ850" s="2"/>
      <c r="AU850" s="2"/>
      <c r="AY850" s="2"/>
      <c r="BC850" s="2"/>
      <c r="BG850" s="2"/>
    </row>
    <row r="851" spans="11:59" ht="15.75" customHeight="1">
      <c r="K851" s="1"/>
      <c r="O851" s="2"/>
      <c r="S851" s="2"/>
      <c r="W851" s="2"/>
      <c r="AA851" s="2"/>
      <c r="AE851" s="2"/>
      <c r="AI851" s="2"/>
      <c r="AQ851" s="2"/>
      <c r="AU851" s="2"/>
      <c r="AY851" s="2"/>
      <c r="BC851" s="2"/>
      <c r="BG851" s="2"/>
    </row>
    <row r="852" spans="11:59" ht="15.75" customHeight="1">
      <c r="K852" s="1"/>
      <c r="O852" s="2"/>
      <c r="S852" s="2"/>
      <c r="W852" s="2"/>
      <c r="AA852" s="2"/>
      <c r="AE852" s="2"/>
      <c r="AI852" s="2"/>
      <c r="AQ852" s="2"/>
      <c r="AU852" s="2"/>
      <c r="AY852" s="2"/>
      <c r="BC852" s="2"/>
      <c r="BG852" s="2"/>
    </row>
    <row r="853" spans="11:59" ht="15.75" customHeight="1">
      <c r="K853" s="1"/>
      <c r="O853" s="2"/>
      <c r="S853" s="2"/>
      <c r="W853" s="2"/>
      <c r="AA853" s="2"/>
      <c r="AE853" s="2"/>
      <c r="AI853" s="2"/>
      <c r="AQ853" s="2"/>
      <c r="AU853" s="2"/>
      <c r="AY853" s="2"/>
      <c r="BC853" s="2"/>
      <c r="BG853" s="2"/>
    </row>
    <row r="854" spans="11:59" ht="15.75" customHeight="1">
      <c r="K854" s="1"/>
      <c r="O854" s="2"/>
      <c r="S854" s="2"/>
      <c r="W854" s="2"/>
      <c r="AA854" s="2"/>
      <c r="AE854" s="2"/>
      <c r="AI854" s="2"/>
      <c r="AQ854" s="2"/>
      <c r="AU854" s="2"/>
      <c r="AY854" s="2"/>
      <c r="BC854" s="2"/>
      <c r="BG854" s="2"/>
    </row>
    <row r="855" spans="11:59" ht="15.75" customHeight="1">
      <c r="K855" s="1"/>
      <c r="O855" s="2"/>
      <c r="S855" s="2"/>
      <c r="W855" s="2"/>
      <c r="AA855" s="2"/>
      <c r="AE855" s="2"/>
      <c r="AI855" s="2"/>
      <c r="AQ855" s="2"/>
      <c r="AU855" s="2"/>
      <c r="AY855" s="2"/>
      <c r="BC855" s="2"/>
      <c r="BG855" s="2"/>
    </row>
    <row r="856" spans="11:59" ht="15.75" customHeight="1">
      <c r="K856" s="1"/>
      <c r="O856" s="2"/>
      <c r="S856" s="2"/>
      <c r="W856" s="2"/>
      <c r="AA856" s="2"/>
      <c r="AE856" s="2"/>
      <c r="AI856" s="2"/>
      <c r="AQ856" s="2"/>
      <c r="AU856" s="2"/>
      <c r="AY856" s="2"/>
      <c r="BC856" s="2"/>
      <c r="BG856" s="2"/>
    </row>
    <row r="857" spans="11:59" ht="15.75" customHeight="1">
      <c r="K857" s="1"/>
      <c r="O857" s="2"/>
      <c r="S857" s="2"/>
      <c r="W857" s="2"/>
      <c r="AA857" s="2"/>
      <c r="AE857" s="2"/>
      <c r="AI857" s="2"/>
      <c r="AQ857" s="2"/>
      <c r="AU857" s="2"/>
      <c r="AY857" s="2"/>
      <c r="BC857" s="2"/>
      <c r="BG857" s="2"/>
    </row>
    <row r="858" spans="11:59" ht="15.75" customHeight="1">
      <c r="K858" s="1"/>
      <c r="O858" s="2"/>
      <c r="S858" s="2"/>
      <c r="W858" s="2"/>
      <c r="AA858" s="2"/>
      <c r="AE858" s="2"/>
      <c r="AI858" s="2"/>
      <c r="AQ858" s="2"/>
      <c r="AU858" s="2"/>
      <c r="AY858" s="2"/>
      <c r="BC858" s="2"/>
      <c r="BG858" s="2"/>
    </row>
    <row r="859" spans="11:59" ht="15.75" customHeight="1">
      <c r="K859" s="1"/>
      <c r="O859" s="2"/>
      <c r="S859" s="2"/>
      <c r="W859" s="2"/>
      <c r="AA859" s="2"/>
      <c r="AE859" s="2"/>
      <c r="AI859" s="2"/>
      <c r="AQ859" s="2"/>
      <c r="AU859" s="2"/>
      <c r="AY859" s="2"/>
      <c r="BC859" s="2"/>
      <c r="BG859" s="2"/>
    </row>
    <row r="860" spans="11:59" ht="15.75" customHeight="1">
      <c r="K860" s="1"/>
      <c r="O860" s="2"/>
      <c r="S860" s="2"/>
      <c r="W860" s="2"/>
      <c r="AA860" s="2"/>
      <c r="AE860" s="2"/>
      <c r="AI860" s="2"/>
      <c r="AQ860" s="2"/>
      <c r="AU860" s="2"/>
      <c r="AY860" s="2"/>
      <c r="BC860" s="2"/>
      <c r="BG860" s="2"/>
    </row>
    <row r="861" spans="11:59" ht="15.75" customHeight="1">
      <c r="K861" s="1"/>
      <c r="O861" s="2"/>
      <c r="S861" s="2"/>
      <c r="W861" s="2"/>
      <c r="AA861" s="2"/>
      <c r="AE861" s="2"/>
      <c r="AI861" s="2"/>
      <c r="AQ861" s="2"/>
      <c r="AU861" s="2"/>
      <c r="AY861" s="2"/>
      <c r="BC861" s="2"/>
      <c r="BG861" s="2"/>
    </row>
    <row r="862" spans="11:59" ht="15.75" customHeight="1">
      <c r="K862" s="1"/>
      <c r="O862" s="2"/>
      <c r="S862" s="2"/>
      <c r="W862" s="2"/>
      <c r="AA862" s="2"/>
      <c r="AE862" s="2"/>
      <c r="AI862" s="2"/>
      <c r="AQ862" s="2"/>
      <c r="AU862" s="2"/>
      <c r="AY862" s="2"/>
      <c r="BC862" s="2"/>
      <c r="BG862" s="2"/>
    </row>
    <row r="863" spans="11:59" ht="15.75" customHeight="1">
      <c r="K863" s="1"/>
      <c r="O863" s="2"/>
      <c r="S863" s="2"/>
      <c r="W863" s="2"/>
      <c r="AA863" s="2"/>
      <c r="AE863" s="2"/>
      <c r="AI863" s="2"/>
      <c r="AQ863" s="2"/>
      <c r="AU863" s="2"/>
      <c r="AY863" s="2"/>
      <c r="BC863" s="2"/>
      <c r="BG863" s="2"/>
    </row>
    <row r="864" spans="11:59" ht="15.75" customHeight="1">
      <c r="K864" s="1"/>
      <c r="O864" s="2"/>
      <c r="S864" s="2"/>
      <c r="W864" s="2"/>
      <c r="AA864" s="2"/>
      <c r="AE864" s="2"/>
      <c r="AI864" s="2"/>
      <c r="AQ864" s="2"/>
      <c r="AU864" s="2"/>
      <c r="AY864" s="2"/>
      <c r="BC864" s="2"/>
      <c r="BG864" s="2"/>
    </row>
    <row r="865" spans="11:59" ht="15.75" customHeight="1">
      <c r="K865" s="1"/>
      <c r="O865" s="2"/>
      <c r="S865" s="2"/>
      <c r="W865" s="2"/>
      <c r="AA865" s="2"/>
      <c r="AE865" s="2"/>
      <c r="AI865" s="2"/>
      <c r="AQ865" s="2"/>
      <c r="AU865" s="2"/>
      <c r="AY865" s="2"/>
      <c r="BC865" s="2"/>
      <c r="BG865" s="2"/>
    </row>
    <row r="866" spans="11:59" ht="15.75" customHeight="1">
      <c r="K866" s="1"/>
      <c r="O866" s="2"/>
      <c r="S866" s="2"/>
      <c r="W866" s="2"/>
      <c r="AA866" s="2"/>
      <c r="AE866" s="2"/>
      <c r="AI866" s="2"/>
      <c r="AQ866" s="2"/>
      <c r="AU866" s="2"/>
      <c r="AY866" s="2"/>
      <c r="BC866" s="2"/>
      <c r="BG866" s="2"/>
    </row>
    <row r="867" spans="11:59" ht="15.75" customHeight="1">
      <c r="K867" s="1"/>
      <c r="O867" s="2"/>
      <c r="S867" s="2"/>
      <c r="W867" s="2"/>
      <c r="AA867" s="2"/>
      <c r="AE867" s="2"/>
      <c r="AI867" s="2"/>
      <c r="AQ867" s="2"/>
      <c r="AU867" s="2"/>
      <c r="AY867" s="2"/>
      <c r="BC867" s="2"/>
      <c r="BG867" s="2"/>
    </row>
    <row r="868" spans="11:59" ht="15.75" customHeight="1">
      <c r="K868" s="1"/>
      <c r="O868" s="2"/>
      <c r="S868" s="2"/>
      <c r="W868" s="2"/>
      <c r="AA868" s="2"/>
      <c r="AE868" s="2"/>
      <c r="AI868" s="2"/>
      <c r="AQ868" s="2"/>
      <c r="AU868" s="2"/>
      <c r="AY868" s="2"/>
      <c r="BC868" s="2"/>
      <c r="BG868" s="2"/>
    </row>
    <row r="869" spans="11:59" ht="15.75" customHeight="1">
      <c r="K869" s="1"/>
      <c r="O869" s="2"/>
      <c r="S869" s="2"/>
      <c r="W869" s="2"/>
      <c r="AA869" s="2"/>
      <c r="AE869" s="2"/>
      <c r="AI869" s="2"/>
      <c r="AQ869" s="2"/>
      <c r="AU869" s="2"/>
      <c r="AY869" s="2"/>
      <c r="BC869" s="2"/>
      <c r="BG869" s="2"/>
    </row>
    <row r="870" spans="11:59" ht="15.75" customHeight="1">
      <c r="K870" s="1"/>
      <c r="O870" s="2"/>
      <c r="S870" s="2"/>
      <c r="W870" s="2"/>
      <c r="AA870" s="2"/>
      <c r="AE870" s="2"/>
      <c r="AI870" s="2"/>
      <c r="AQ870" s="2"/>
      <c r="AU870" s="2"/>
      <c r="AY870" s="2"/>
      <c r="BC870" s="2"/>
      <c r="BG870" s="2"/>
    </row>
    <row r="871" spans="11:59" ht="15.75" customHeight="1">
      <c r="K871" s="1"/>
      <c r="O871" s="2"/>
      <c r="S871" s="2"/>
      <c r="W871" s="2"/>
      <c r="AA871" s="2"/>
      <c r="AE871" s="2"/>
      <c r="AI871" s="2"/>
      <c r="AQ871" s="2"/>
      <c r="AU871" s="2"/>
      <c r="AY871" s="2"/>
      <c r="BC871" s="2"/>
      <c r="BG871" s="2"/>
    </row>
    <row r="872" spans="11:59" ht="15.75" customHeight="1">
      <c r="K872" s="1"/>
      <c r="O872" s="2"/>
      <c r="S872" s="2"/>
      <c r="W872" s="2"/>
      <c r="AA872" s="2"/>
      <c r="AE872" s="2"/>
      <c r="AI872" s="2"/>
      <c r="AQ872" s="2"/>
      <c r="AU872" s="2"/>
      <c r="AY872" s="2"/>
      <c r="BC872" s="2"/>
      <c r="BG872" s="2"/>
    </row>
    <row r="873" spans="11:59" ht="15.75" customHeight="1">
      <c r="K873" s="1"/>
      <c r="O873" s="2"/>
      <c r="S873" s="2"/>
      <c r="W873" s="2"/>
      <c r="AA873" s="2"/>
      <c r="AE873" s="2"/>
      <c r="AI873" s="2"/>
      <c r="AQ873" s="2"/>
      <c r="AU873" s="2"/>
      <c r="AY873" s="2"/>
      <c r="BC873" s="2"/>
      <c r="BG873" s="2"/>
    </row>
    <row r="874" spans="11:59" ht="15.75" customHeight="1">
      <c r="K874" s="1"/>
      <c r="O874" s="2"/>
      <c r="S874" s="2"/>
      <c r="W874" s="2"/>
      <c r="AA874" s="2"/>
      <c r="AE874" s="2"/>
      <c r="AI874" s="2"/>
      <c r="AQ874" s="2"/>
      <c r="AU874" s="2"/>
      <c r="AY874" s="2"/>
      <c r="BC874" s="2"/>
      <c r="BG874" s="2"/>
    </row>
    <row r="875" spans="11:59" ht="15.75" customHeight="1">
      <c r="K875" s="1"/>
      <c r="O875" s="2"/>
      <c r="S875" s="2"/>
      <c r="W875" s="2"/>
      <c r="AA875" s="2"/>
      <c r="AE875" s="2"/>
      <c r="AI875" s="2"/>
      <c r="AQ875" s="2"/>
      <c r="AU875" s="2"/>
      <c r="AY875" s="2"/>
      <c r="BC875" s="2"/>
      <c r="BG875" s="2"/>
    </row>
    <row r="876" spans="11:59" ht="15.75" customHeight="1">
      <c r="K876" s="1"/>
      <c r="O876" s="2"/>
      <c r="S876" s="2"/>
      <c r="W876" s="2"/>
      <c r="AA876" s="2"/>
      <c r="AE876" s="2"/>
      <c r="AI876" s="2"/>
      <c r="AQ876" s="2"/>
      <c r="AU876" s="2"/>
      <c r="AY876" s="2"/>
      <c r="BC876" s="2"/>
      <c r="BG876" s="2"/>
    </row>
    <row r="877" spans="11:59" ht="15.75" customHeight="1">
      <c r="K877" s="1"/>
      <c r="O877" s="2"/>
      <c r="S877" s="2"/>
      <c r="W877" s="2"/>
      <c r="AA877" s="2"/>
      <c r="AE877" s="2"/>
      <c r="AI877" s="2"/>
      <c r="AQ877" s="2"/>
      <c r="AU877" s="2"/>
      <c r="AY877" s="2"/>
      <c r="BC877" s="2"/>
      <c r="BG877" s="2"/>
    </row>
    <row r="878" spans="11:59" ht="15.75" customHeight="1">
      <c r="K878" s="1"/>
      <c r="O878" s="2"/>
      <c r="S878" s="2"/>
      <c r="W878" s="2"/>
      <c r="AA878" s="2"/>
      <c r="AE878" s="2"/>
      <c r="AI878" s="2"/>
      <c r="AQ878" s="2"/>
      <c r="AU878" s="2"/>
      <c r="AY878" s="2"/>
      <c r="BC878" s="2"/>
      <c r="BG878" s="2"/>
    </row>
    <row r="879" spans="11:59" ht="15.75" customHeight="1">
      <c r="K879" s="1"/>
      <c r="O879" s="2"/>
      <c r="S879" s="2"/>
      <c r="W879" s="2"/>
      <c r="AA879" s="2"/>
      <c r="AE879" s="2"/>
      <c r="AI879" s="2"/>
      <c r="AQ879" s="2"/>
      <c r="AU879" s="2"/>
      <c r="AY879" s="2"/>
      <c r="BC879" s="2"/>
      <c r="BG879" s="2"/>
    </row>
    <row r="880" spans="11:59" ht="15.75" customHeight="1">
      <c r="K880" s="1"/>
      <c r="O880" s="2"/>
      <c r="S880" s="2"/>
      <c r="W880" s="2"/>
      <c r="AA880" s="2"/>
      <c r="AE880" s="2"/>
      <c r="AI880" s="2"/>
      <c r="AQ880" s="2"/>
      <c r="AU880" s="2"/>
      <c r="AY880" s="2"/>
      <c r="BC880" s="2"/>
      <c r="BG880" s="2"/>
    </row>
    <row r="881" spans="11:59" ht="15.75" customHeight="1">
      <c r="K881" s="1"/>
      <c r="O881" s="2"/>
      <c r="S881" s="2"/>
      <c r="W881" s="2"/>
      <c r="AA881" s="2"/>
      <c r="AE881" s="2"/>
      <c r="AI881" s="2"/>
      <c r="AQ881" s="2"/>
      <c r="AU881" s="2"/>
      <c r="AY881" s="2"/>
      <c r="BC881" s="2"/>
      <c r="BG881" s="2"/>
    </row>
    <row r="882" spans="11:59" ht="15.75" customHeight="1">
      <c r="K882" s="1"/>
      <c r="O882" s="2"/>
      <c r="S882" s="2"/>
      <c r="W882" s="2"/>
      <c r="AA882" s="2"/>
      <c r="AE882" s="2"/>
      <c r="AI882" s="2"/>
      <c r="AQ882" s="2"/>
      <c r="AU882" s="2"/>
      <c r="AY882" s="2"/>
      <c r="BC882" s="2"/>
      <c r="BG882" s="2"/>
    </row>
    <row r="883" spans="11:59" ht="15.75" customHeight="1">
      <c r="K883" s="1"/>
      <c r="O883" s="2"/>
      <c r="S883" s="2"/>
      <c r="W883" s="2"/>
      <c r="AA883" s="2"/>
      <c r="AE883" s="2"/>
      <c r="AI883" s="2"/>
      <c r="AQ883" s="2"/>
      <c r="AU883" s="2"/>
      <c r="AY883" s="2"/>
      <c r="BC883" s="2"/>
      <c r="BG883" s="2"/>
    </row>
    <row r="884" spans="11:59" ht="15.75" customHeight="1">
      <c r="K884" s="1"/>
      <c r="O884" s="2"/>
      <c r="S884" s="2"/>
      <c r="W884" s="2"/>
      <c r="AA884" s="2"/>
      <c r="AE884" s="2"/>
      <c r="AI884" s="2"/>
      <c r="AQ884" s="2"/>
      <c r="AU884" s="2"/>
      <c r="AY884" s="2"/>
      <c r="BC884" s="2"/>
      <c r="BG884" s="2"/>
    </row>
    <row r="885" spans="11:59" ht="15.75" customHeight="1">
      <c r="K885" s="1"/>
      <c r="O885" s="2"/>
      <c r="S885" s="2"/>
      <c r="W885" s="2"/>
      <c r="AA885" s="2"/>
      <c r="AE885" s="2"/>
      <c r="AI885" s="2"/>
      <c r="AQ885" s="2"/>
      <c r="AU885" s="2"/>
      <c r="AY885" s="2"/>
      <c r="BC885" s="2"/>
      <c r="BG885" s="2"/>
    </row>
    <row r="886" spans="11:59" ht="15.75" customHeight="1">
      <c r="K886" s="1"/>
      <c r="O886" s="2"/>
      <c r="S886" s="2"/>
      <c r="W886" s="2"/>
      <c r="AA886" s="2"/>
      <c r="AE886" s="2"/>
      <c r="AI886" s="2"/>
      <c r="AQ886" s="2"/>
      <c r="AU886" s="2"/>
      <c r="AY886" s="2"/>
      <c r="BC886" s="2"/>
      <c r="BG886" s="2"/>
    </row>
    <row r="887" spans="11:59" ht="15.75" customHeight="1">
      <c r="K887" s="1"/>
      <c r="O887" s="2"/>
      <c r="S887" s="2"/>
      <c r="W887" s="2"/>
      <c r="AA887" s="2"/>
      <c r="AE887" s="2"/>
      <c r="AI887" s="2"/>
      <c r="AQ887" s="2"/>
      <c r="AU887" s="2"/>
      <c r="AY887" s="2"/>
      <c r="BC887" s="2"/>
      <c r="BG887" s="2"/>
    </row>
    <row r="888" spans="11:59" ht="15.75" customHeight="1">
      <c r="K888" s="1"/>
      <c r="O888" s="2"/>
      <c r="S888" s="2"/>
      <c r="W888" s="2"/>
      <c r="AA888" s="2"/>
      <c r="AE888" s="2"/>
      <c r="AI888" s="2"/>
      <c r="AQ888" s="2"/>
      <c r="AU888" s="2"/>
      <c r="AY888" s="2"/>
      <c r="BC888" s="2"/>
      <c r="BG888" s="2"/>
    </row>
    <row r="889" spans="11:59" ht="15.75" customHeight="1">
      <c r="K889" s="1"/>
      <c r="O889" s="2"/>
      <c r="S889" s="2"/>
      <c r="W889" s="2"/>
      <c r="AA889" s="2"/>
      <c r="AE889" s="2"/>
      <c r="AI889" s="2"/>
      <c r="AQ889" s="2"/>
      <c r="AU889" s="2"/>
      <c r="AY889" s="2"/>
      <c r="BC889" s="2"/>
      <c r="BG889" s="2"/>
    </row>
    <row r="890" spans="11:59" ht="15.75" customHeight="1">
      <c r="K890" s="1"/>
      <c r="O890" s="2"/>
      <c r="S890" s="2"/>
      <c r="W890" s="2"/>
      <c r="AA890" s="2"/>
      <c r="AE890" s="2"/>
      <c r="AI890" s="2"/>
      <c r="AQ890" s="2"/>
      <c r="AU890" s="2"/>
      <c r="AY890" s="2"/>
      <c r="BC890" s="2"/>
      <c r="BG890" s="2"/>
    </row>
    <row r="891" spans="11:59" ht="15.75" customHeight="1">
      <c r="K891" s="1"/>
      <c r="O891" s="2"/>
      <c r="S891" s="2"/>
      <c r="W891" s="2"/>
      <c r="AA891" s="2"/>
      <c r="AE891" s="2"/>
      <c r="AI891" s="2"/>
      <c r="AQ891" s="2"/>
      <c r="AU891" s="2"/>
      <c r="AY891" s="2"/>
      <c r="BC891" s="2"/>
      <c r="BG891" s="2"/>
    </row>
    <row r="892" spans="11:59" ht="15.75" customHeight="1">
      <c r="K892" s="1"/>
      <c r="O892" s="2"/>
      <c r="S892" s="2"/>
      <c r="W892" s="2"/>
      <c r="AA892" s="2"/>
      <c r="AE892" s="2"/>
      <c r="AI892" s="2"/>
      <c r="AQ892" s="2"/>
      <c r="AU892" s="2"/>
      <c r="AY892" s="2"/>
      <c r="BC892" s="2"/>
      <c r="BG892" s="2"/>
    </row>
    <row r="893" spans="11:59" ht="15.75" customHeight="1">
      <c r="K893" s="1"/>
      <c r="O893" s="2"/>
      <c r="S893" s="2"/>
      <c r="W893" s="2"/>
      <c r="AA893" s="2"/>
      <c r="AE893" s="2"/>
      <c r="AI893" s="2"/>
      <c r="AQ893" s="2"/>
      <c r="AU893" s="2"/>
      <c r="AY893" s="2"/>
      <c r="BC893" s="2"/>
      <c r="BG893" s="2"/>
    </row>
    <row r="894" spans="11:59" ht="15.75" customHeight="1">
      <c r="K894" s="1"/>
      <c r="O894" s="2"/>
      <c r="S894" s="2"/>
      <c r="W894" s="2"/>
      <c r="AA894" s="2"/>
      <c r="AE894" s="2"/>
      <c r="AI894" s="2"/>
      <c r="AQ894" s="2"/>
      <c r="AU894" s="2"/>
      <c r="AY894" s="2"/>
      <c r="BC894" s="2"/>
      <c r="BG894" s="2"/>
    </row>
    <row r="895" spans="11:59" ht="15.75" customHeight="1">
      <c r="K895" s="1"/>
      <c r="O895" s="2"/>
      <c r="S895" s="2"/>
      <c r="W895" s="2"/>
      <c r="AA895" s="2"/>
      <c r="AE895" s="2"/>
      <c r="AI895" s="2"/>
      <c r="AQ895" s="2"/>
      <c r="AU895" s="2"/>
      <c r="AY895" s="2"/>
      <c r="BC895" s="2"/>
      <c r="BG895" s="2"/>
    </row>
    <row r="896" spans="11:59" ht="15.75" customHeight="1">
      <c r="K896" s="1"/>
      <c r="O896" s="2"/>
      <c r="S896" s="2"/>
      <c r="W896" s="2"/>
      <c r="AA896" s="2"/>
      <c r="AE896" s="2"/>
      <c r="AI896" s="2"/>
      <c r="AQ896" s="2"/>
      <c r="AU896" s="2"/>
      <c r="AY896" s="2"/>
      <c r="BC896" s="2"/>
      <c r="BG896" s="2"/>
    </row>
    <row r="897" spans="11:59" ht="15.75" customHeight="1">
      <c r="K897" s="1"/>
      <c r="O897" s="2"/>
      <c r="S897" s="2"/>
      <c r="W897" s="2"/>
      <c r="AA897" s="2"/>
      <c r="AE897" s="2"/>
      <c r="AI897" s="2"/>
      <c r="AQ897" s="2"/>
      <c r="AU897" s="2"/>
      <c r="AY897" s="2"/>
      <c r="BC897" s="2"/>
      <c r="BG897" s="2"/>
    </row>
    <row r="898" spans="11:59" ht="15.75" customHeight="1">
      <c r="K898" s="1"/>
      <c r="O898" s="2"/>
      <c r="S898" s="2"/>
      <c r="W898" s="2"/>
      <c r="AA898" s="2"/>
      <c r="AE898" s="2"/>
      <c r="AI898" s="2"/>
      <c r="AQ898" s="2"/>
      <c r="AU898" s="2"/>
      <c r="AY898" s="2"/>
      <c r="BC898" s="2"/>
      <c r="BG898" s="2"/>
    </row>
    <row r="899" spans="11:59" ht="15.75" customHeight="1">
      <c r="K899" s="1"/>
      <c r="O899" s="2"/>
      <c r="S899" s="2"/>
      <c r="W899" s="2"/>
      <c r="AA899" s="2"/>
      <c r="AE899" s="2"/>
      <c r="AI899" s="2"/>
      <c r="AQ899" s="2"/>
      <c r="AU899" s="2"/>
      <c r="AY899" s="2"/>
      <c r="BC899" s="2"/>
      <c r="BG899" s="2"/>
    </row>
    <row r="900" spans="11:59" ht="15.75" customHeight="1">
      <c r="K900" s="1"/>
      <c r="O900" s="2"/>
      <c r="S900" s="2"/>
      <c r="W900" s="2"/>
      <c r="AA900" s="2"/>
      <c r="AE900" s="2"/>
      <c r="AI900" s="2"/>
      <c r="AQ900" s="2"/>
      <c r="AU900" s="2"/>
      <c r="AY900" s="2"/>
      <c r="BC900" s="2"/>
      <c r="BG900" s="2"/>
    </row>
    <row r="901" spans="11:59" ht="15.75" customHeight="1">
      <c r="K901" s="1"/>
      <c r="O901" s="2"/>
      <c r="S901" s="2"/>
      <c r="W901" s="2"/>
      <c r="AA901" s="2"/>
      <c r="AE901" s="2"/>
      <c r="AI901" s="2"/>
      <c r="AQ901" s="2"/>
      <c r="AU901" s="2"/>
      <c r="AY901" s="2"/>
      <c r="BC901" s="2"/>
      <c r="BG901" s="2"/>
    </row>
    <row r="902" spans="11:59" ht="15.75" customHeight="1">
      <c r="K902" s="1"/>
      <c r="O902" s="2"/>
      <c r="S902" s="2"/>
      <c r="W902" s="2"/>
      <c r="AA902" s="2"/>
      <c r="AE902" s="2"/>
      <c r="AI902" s="2"/>
      <c r="AQ902" s="2"/>
      <c r="AU902" s="2"/>
      <c r="AY902" s="2"/>
      <c r="BC902" s="2"/>
      <c r="BG902" s="2"/>
    </row>
    <row r="903" spans="11:59" ht="15.75" customHeight="1">
      <c r="K903" s="1"/>
      <c r="O903" s="2"/>
      <c r="S903" s="2"/>
      <c r="W903" s="2"/>
      <c r="AA903" s="2"/>
      <c r="AE903" s="2"/>
      <c r="AI903" s="2"/>
      <c r="AQ903" s="2"/>
      <c r="AU903" s="2"/>
      <c r="AY903" s="2"/>
      <c r="BC903" s="2"/>
      <c r="BG903" s="2"/>
    </row>
    <row r="904" spans="11:59" ht="15.75" customHeight="1">
      <c r="K904" s="1"/>
      <c r="O904" s="2"/>
      <c r="S904" s="2"/>
      <c r="W904" s="2"/>
      <c r="AA904" s="2"/>
      <c r="AE904" s="2"/>
      <c r="AI904" s="2"/>
      <c r="AQ904" s="2"/>
      <c r="AU904" s="2"/>
      <c r="AY904" s="2"/>
      <c r="BC904" s="2"/>
      <c r="BG904" s="2"/>
    </row>
    <row r="905" spans="11:59" ht="15.75" customHeight="1">
      <c r="K905" s="1"/>
      <c r="O905" s="2"/>
      <c r="S905" s="2"/>
      <c r="W905" s="2"/>
      <c r="AA905" s="2"/>
      <c r="AE905" s="2"/>
      <c r="AI905" s="2"/>
      <c r="AQ905" s="2"/>
      <c r="AU905" s="2"/>
      <c r="AY905" s="2"/>
      <c r="BC905" s="2"/>
      <c r="BG905" s="2"/>
    </row>
    <row r="906" spans="11:59" ht="15.75" customHeight="1">
      <c r="K906" s="1"/>
      <c r="O906" s="2"/>
      <c r="S906" s="2"/>
      <c r="W906" s="2"/>
      <c r="AA906" s="2"/>
      <c r="AE906" s="2"/>
      <c r="AI906" s="2"/>
      <c r="AQ906" s="2"/>
      <c r="AU906" s="2"/>
      <c r="AY906" s="2"/>
      <c r="BC906" s="2"/>
      <c r="BG906" s="2"/>
    </row>
    <row r="907" spans="11:59" ht="15.75" customHeight="1">
      <c r="K907" s="1"/>
      <c r="O907" s="2"/>
      <c r="S907" s="2"/>
      <c r="W907" s="2"/>
      <c r="AA907" s="2"/>
      <c r="AE907" s="2"/>
      <c r="AI907" s="2"/>
      <c r="AQ907" s="2"/>
      <c r="AU907" s="2"/>
      <c r="AY907" s="2"/>
      <c r="BC907" s="2"/>
      <c r="BG907" s="2"/>
    </row>
    <row r="908" spans="11:59" ht="15.75" customHeight="1">
      <c r="K908" s="1"/>
      <c r="O908" s="2"/>
      <c r="S908" s="2"/>
      <c r="W908" s="2"/>
      <c r="AA908" s="2"/>
      <c r="AE908" s="2"/>
      <c r="AI908" s="2"/>
      <c r="AQ908" s="2"/>
      <c r="AU908" s="2"/>
      <c r="AY908" s="2"/>
      <c r="BC908" s="2"/>
      <c r="BG908" s="2"/>
    </row>
    <row r="909" spans="11:59" ht="15.75" customHeight="1">
      <c r="K909" s="1"/>
      <c r="O909" s="2"/>
      <c r="S909" s="2"/>
      <c r="W909" s="2"/>
      <c r="AA909" s="2"/>
      <c r="AE909" s="2"/>
      <c r="AI909" s="2"/>
      <c r="AQ909" s="2"/>
      <c r="AU909" s="2"/>
      <c r="AY909" s="2"/>
      <c r="BC909" s="2"/>
      <c r="BG909" s="2"/>
    </row>
    <row r="910" spans="11:59" ht="15.75" customHeight="1">
      <c r="K910" s="1"/>
      <c r="O910" s="2"/>
      <c r="S910" s="2"/>
      <c r="W910" s="2"/>
      <c r="AA910" s="2"/>
      <c r="AE910" s="2"/>
      <c r="AI910" s="2"/>
      <c r="AQ910" s="2"/>
      <c r="AU910" s="2"/>
      <c r="AY910" s="2"/>
      <c r="BC910" s="2"/>
      <c r="BG910" s="2"/>
    </row>
    <row r="911" spans="11:59" ht="15.75" customHeight="1">
      <c r="K911" s="1"/>
      <c r="O911" s="2"/>
      <c r="S911" s="2"/>
      <c r="W911" s="2"/>
      <c r="AA911" s="2"/>
      <c r="AE911" s="2"/>
      <c r="AI911" s="2"/>
      <c r="AQ911" s="2"/>
      <c r="AU911" s="2"/>
      <c r="AY911" s="2"/>
      <c r="BC911" s="2"/>
      <c r="BG911" s="2"/>
    </row>
    <row r="912" spans="11:59" ht="15.75" customHeight="1">
      <c r="K912" s="1"/>
      <c r="O912" s="2"/>
      <c r="S912" s="2"/>
      <c r="W912" s="2"/>
      <c r="AA912" s="2"/>
      <c r="AE912" s="2"/>
      <c r="AI912" s="2"/>
      <c r="AQ912" s="2"/>
      <c r="AU912" s="2"/>
      <c r="AY912" s="2"/>
      <c r="BC912" s="2"/>
      <c r="BG912" s="2"/>
    </row>
    <row r="913" spans="11:59" ht="15.75" customHeight="1">
      <c r="K913" s="1"/>
      <c r="O913" s="2"/>
      <c r="S913" s="2"/>
      <c r="W913" s="2"/>
      <c r="AA913" s="2"/>
      <c r="AE913" s="2"/>
      <c r="AI913" s="2"/>
      <c r="AQ913" s="2"/>
      <c r="AU913" s="2"/>
      <c r="AY913" s="2"/>
      <c r="BC913" s="2"/>
      <c r="BG913" s="2"/>
    </row>
    <row r="914" spans="11:59" ht="15.75" customHeight="1">
      <c r="K914" s="1"/>
      <c r="O914" s="2"/>
      <c r="S914" s="2"/>
      <c r="W914" s="2"/>
      <c r="AA914" s="2"/>
      <c r="AE914" s="2"/>
      <c r="AI914" s="2"/>
      <c r="AQ914" s="2"/>
      <c r="AU914" s="2"/>
      <c r="AY914" s="2"/>
      <c r="BC914" s="2"/>
      <c r="BG914" s="2"/>
    </row>
    <row r="915" spans="11:59" ht="15.75" customHeight="1">
      <c r="K915" s="1"/>
      <c r="O915" s="2"/>
      <c r="S915" s="2"/>
      <c r="W915" s="2"/>
      <c r="AA915" s="2"/>
      <c r="AE915" s="2"/>
      <c r="AI915" s="2"/>
      <c r="AQ915" s="2"/>
      <c r="AU915" s="2"/>
      <c r="AY915" s="2"/>
      <c r="BC915" s="2"/>
      <c r="BG915" s="2"/>
    </row>
    <row r="916" spans="11:59" ht="15.75" customHeight="1">
      <c r="K916" s="1"/>
      <c r="O916" s="2"/>
      <c r="S916" s="2"/>
      <c r="W916" s="2"/>
      <c r="AA916" s="2"/>
      <c r="AE916" s="2"/>
      <c r="AI916" s="2"/>
      <c r="AQ916" s="2"/>
      <c r="AU916" s="2"/>
      <c r="AY916" s="2"/>
      <c r="BC916" s="2"/>
      <c r="BG916" s="2"/>
    </row>
    <row r="917" spans="11:59" ht="15.75" customHeight="1">
      <c r="K917" s="1"/>
      <c r="O917" s="2"/>
      <c r="S917" s="2"/>
      <c r="W917" s="2"/>
      <c r="AA917" s="2"/>
      <c r="AE917" s="2"/>
      <c r="AI917" s="2"/>
      <c r="AQ917" s="2"/>
      <c r="AU917" s="2"/>
      <c r="AY917" s="2"/>
      <c r="BC917" s="2"/>
      <c r="BG917" s="2"/>
    </row>
    <row r="918" spans="11:59" ht="15.75" customHeight="1">
      <c r="K918" s="1"/>
      <c r="O918" s="2"/>
      <c r="S918" s="2"/>
      <c r="W918" s="2"/>
      <c r="AA918" s="2"/>
      <c r="AE918" s="2"/>
      <c r="AI918" s="2"/>
      <c r="AQ918" s="2"/>
      <c r="AU918" s="2"/>
      <c r="AY918" s="2"/>
      <c r="BC918" s="2"/>
      <c r="BG918" s="2"/>
    </row>
    <row r="919" spans="11:59" ht="15.75" customHeight="1">
      <c r="K919" s="1"/>
      <c r="O919" s="2"/>
      <c r="S919" s="2"/>
      <c r="W919" s="2"/>
      <c r="AA919" s="2"/>
      <c r="AE919" s="2"/>
      <c r="AI919" s="2"/>
      <c r="AQ919" s="2"/>
      <c r="AU919" s="2"/>
      <c r="AY919" s="2"/>
      <c r="BC919" s="2"/>
      <c r="BG919" s="2"/>
    </row>
    <row r="920" spans="11:59" ht="15.75" customHeight="1">
      <c r="K920" s="1"/>
      <c r="O920" s="2"/>
      <c r="S920" s="2"/>
      <c r="W920" s="2"/>
      <c r="AA920" s="2"/>
      <c r="AE920" s="2"/>
      <c r="AI920" s="2"/>
      <c r="AQ920" s="2"/>
      <c r="AU920" s="2"/>
      <c r="AY920" s="2"/>
      <c r="BC920" s="2"/>
      <c r="BG920" s="2"/>
    </row>
    <row r="921" spans="11:59" ht="15.75" customHeight="1">
      <c r="K921" s="1"/>
      <c r="O921" s="2"/>
      <c r="S921" s="2"/>
      <c r="W921" s="2"/>
      <c r="AA921" s="2"/>
      <c r="AE921" s="2"/>
      <c r="AI921" s="2"/>
      <c r="AQ921" s="2"/>
      <c r="AU921" s="2"/>
      <c r="AY921" s="2"/>
      <c r="BC921" s="2"/>
      <c r="BG921" s="2"/>
    </row>
    <row r="922" spans="11:59" ht="15.75" customHeight="1">
      <c r="K922" s="1"/>
      <c r="O922" s="2"/>
      <c r="S922" s="2"/>
      <c r="W922" s="2"/>
      <c r="AA922" s="2"/>
      <c r="AE922" s="2"/>
      <c r="AI922" s="2"/>
      <c r="AQ922" s="2"/>
      <c r="AU922" s="2"/>
      <c r="AY922" s="2"/>
      <c r="BC922" s="2"/>
      <c r="BG922" s="2"/>
    </row>
    <row r="923" spans="11:59" ht="15.75" customHeight="1">
      <c r="K923" s="1"/>
      <c r="O923" s="2"/>
      <c r="S923" s="2"/>
      <c r="W923" s="2"/>
      <c r="AA923" s="2"/>
      <c r="AE923" s="2"/>
      <c r="AI923" s="2"/>
      <c r="AQ923" s="2"/>
      <c r="AU923" s="2"/>
      <c r="AY923" s="2"/>
      <c r="BC923" s="2"/>
      <c r="BG923" s="2"/>
    </row>
    <row r="924" spans="11:59" ht="15.75" customHeight="1">
      <c r="K924" s="1"/>
      <c r="O924" s="2"/>
      <c r="S924" s="2"/>
      <c r="W924" s="2"/>
      <c r="AA924" s="2"/>
      <c r="AE924" s="2"/>
      <c r="AI924" s="2"/>
      <c r="AQ924" s="2"/>
      <c r="AU924" s="2"/>
      <c r="AY924" s="2"/>
      <c r="BC924" s="2"/>
      <c r="BG924" s="2"/>
    </row>
    <row r="925" spans="11:59" ht="15.75" customHeight="1">
      <c r="K925" s="1"/>
      <c r="O925" s="2"/>
      <c r="S925" s="2"/>
      <c r="W925" s="2"/>
      <c r="AA925" s="2"/>
      <c r="AE925" s="2"/>
      <c r="AI925" s="2"/>
      <c r="AQ925" s="2"/>
      <c r="AU925" s="2"/>
      <c r="AY925" s="2"/>
      <c r="BC925" s="2"/>
      <c r="BG925" s="2"/>
    </row>
    <row r="926" spans="11:59" ht="15.75" customHeight="1">
      <c r="K926" s="1"/>
      <c r="O926" s="2"/>
      <c r="S926" s="2"/>
      <c r="W926" s="2"/>
      <c r="AA926" s="2"/>
      <c r="AE926" s="2"/>
      <c r="AI926" s="2"/>
      <c r="AQ926" s="2"/>
      <c r="AU926" s="2"/>
      <c r="AY926" s="2"/>
      <c r="BC926" s="2"/>
      <c r="BG926" s="2"/>
    </row>
    <row r="927" spans="11:59" ht="15.75" customHeight="1">
      <c r="K927" s="1"/>
      <c r="O927" s="2"/>
      <c r="S927" s="2"/>
      <c r="W927" s="2"/>
      <c r="AA927" s="2"/>
      <c r="AE927" s="2"/>
      <c r="AI927" s="2"/>
      <c r="AQ927" s="2"/>
      <c r="AU927" s="2"/>
      <c r="AY927" s="2"/>
      <c r="BC927" s="2"/>
      <c r="BG927" s="2"/>
    </row>
    <row r="928" spans="11:59" ht="15.75" customHeight="1">
      <c r="K928" s="1"/>
      <c r="O928" s="2"/>
      <c r="S928" s="2"/>
      <c r="W928" s="2"/>
      <c r="AA928" s="2"/>
      <c r="AE928" s="2"/>
      <c r="AI928" s="2"/>
      <c r="AQ928" s="2"/>
      <c r="AU928" s="2"/>
      <c r="AY928" s="2"/>
      <c r="BC928" s="2"/>
      <c r="BG928" s="2"/>
    </row>
    <row r="929" spans="11:59" ht="15.75" customHeight="1">
      <c r="K929" s="1"/>
      <c r="O929" s="2"/>
      <c r="S929" s="2"/>
      <c r="W929" s="2"/>
      <c r="AA929" s="2"/>
      <c r="AE929" s="2"/>
      <c r="AI929" s="2"/>
      <c r="AQ929" s="2"/>
      <c r="AU929" s="2"/>
      <c r="AY929" s="2"/>
      <c r="BC929" s="2"/>
      <c r="BG929" s="2"/>
    </row>
    <row r="930" spans="11:59" ht="15.75" customHeight="1">
      <c r="K930" s="1"/>
      <c r="O930" s="2"/>
      <c r="S930" s="2"/>
      <c r="W930" s="2"/>
      <c r="AA930" s="2"/>
      <c r="AE930" s="2"/>
      <c r="AI930" s="2"/>
      <c r="AQ930" s="2"/>
      <c r="AU930" s="2"/>
      <c r="AY930" s="2"/>
      <c r="BC930" s="2"/>
      <c r="BG930" s="2"/>
    </row>
    <row r="931" spans="11:59" ht="15.75" customHeight="1">
      <c r="K931" s="1"/>
      <c r="O931" s="2"/>
      <c r="S931" s="2"/>
      <c r="W931" s="2"/>
      <c r="AA931" s="2"/>
      <c r="AE931" s="2"/>
      <c r="AI931" s="2"/>
      <c r="AQ931" s="2"/>
      <c r="AU931" s="2"/>
      <c r="AY931" s="2"/>
      <c r="BC931" s="2"/>
      <c r="BG931" s="2"/>
    </row>
    <row r="932" spans="11:59" ht="15.75" customHeight="1">
      <c r="K932" s="1"/>
      <c r="O932" s="2"/>
      <c r="S932" s="2"/>
      <c r="W932" s="2"/>
      <c r="AA932" s="2"/>
      <c r="AE932" s="2"/>
      <c r="AI932" s="2"/>
      <c r="AQ932" s="2"/>
      <c r="AU932" s="2"/>
      <c r="AY932" s="2"/>
      <c r="BC932" s="2"/>
      <c r="BG932" s="2"/>
    </row>
    <row r="933" spans="11:59" ht="15.75" customHeight="1">
      <c r="K933" s="1"/>
      <c r="O933" s="2"/>
      <c r="S933" s="2"/>
      <c r="W933" s="2"/>
      <c r="AA933" s="2"/>
      <c r="AE933" s="2"/>
      <c r="AI933" s="2"/>
      <c r="AQ933" s="2"/>
      <c r="AU933" s="2"/>
      <c r="AY933" s="2"/>
      <c r="BC933" s="2"/>
      <c r="BG933" s="2"/>
    </row>
    <row r="934" spans="11:59" ht="15.75" customHeight="1">
      <c r="K934" s="1"/>
      <c r="O934" s="2"/>
      <c r="S934" s="2"/>
      <c r="W934" s="2"/>
      <c r="AA934" s="2"/>
      <c r="AE934" s="2"/>
      <c r="AI934" s="2"/>
      <c r="AQ934" s="2"/>
      <c r="AU934" s="2"/>
      <c r="AY934" s="2"/>
      <c r="BC934" s="2"/>
      <c r="BG934" s="2"/>
    </row>
    <row r="935" spans="11:59" ht="15.75" customHeight="1">
      <c r="K935" s="1"/>
      <c r="O935" s="2"/>
      <c r="S935" s="2"/>
      <c r="W935" s="2"/>
      <c r="AA935" s="2"/>
      <c r="AE935" s="2"/>
      <c r="AI935" s="2"/>
      <c r="AQ935" s="2"/>
      <c r="AU935" s="2"/>
      <c r="AY935" s="2"/>
      <c r="BC935" s="2"/>
      <c r="BG935" s="2"/>
    </row>
    <row r="936" spans="11:59" ht="15.75" customHeight="1">
      <c r="K936" s="1"/>
      <c r="O936" s="2"/>
      <c r="S936" s="2"/>
      <c r="W936" s="2"/>
      <c r="AA936" s="2"/>
      <c r="AE936" s="2"/>
      <c r="AI936" s="2"/>
      <c r="AQ936" s="2"/>
      <c r="AU936" s="2"/>
      <c r="AY936" s="2"/>
      <c r="BC936" s="2"/>
      <c r="BG936" s="2"/>
    </row>
    <row r="937" spans="11:59" ht="15.75" customHeight="1">
      <c r="K937" s="1"/>
      <c r="O937" s="2"/>
      <c r="S937" s="2"/>
      <c r="W937" s="2"/>
      <c r="AA937" s="2"/>
      <c r="AE937" s="2"/>
      <c r="AI937" s="2"/>
      <c r="AQ937" s="2"/>
      <c r="AU937" s="2"/>
      <c r="AY937" s="2"/>
      <c r="BC937" s="2"/>
      <c r="BG937" s="2"/>
    </row>
    <row r="938" spans="11:59" ht="15.75" customHeight="1">
      <c r="K938" s="1"/>
      <c r="O938" s="2"/>
      <c r="S938" s="2"/>
      <c r="W938" s="2"/>
      <c r="AA938" s="2"/>
      <c r="AE938" s="2"/>
      <c r="AI938" s="2"/>
      <c r="AQ938" s="2"/>
      <c r="AU938" s="2"/>
      <c r="AY938" s="2"/>
      <c r="BC938" s="2"/>
      <c r="BG938" s="2"/>
    </row>
    <row r="939" spans="11:59" ht="15.75" customHeight="1">
      <c r="K939" s="1"/>
      <c r="O939" s="2"/>
      <c r="S939" s="2"/>
      <c r="W939" s="2"/>
      <c r="AA939" s="2"/>
      <c r="AE939" s="2"/>
      <c r="AI939" s="2"/>
      <c r="AQ939" s="2"/>
      <c r="AU939" s="2"/>
      <c r="AY939" s="2"/>
      <c r="BC939" s="2"/>
      <c r="BG939" s="2"/>
    </row>
    <row r="940" spans="11:59" ht="15.75" customHeight="1">
      <c r="K940" s="1"/>
      <c r="O940" s="2"/>
      <c r="S940" s="2"/>
      <c r="W940" s="2"/>
      <c r="AA940" s="2"/>
      <c r="AE940" s="2"/>
      <c r="AI940" s="2"/>
      <c r="AQ940" s="2"/>
      <c r="AU940" s="2"/>
      <c r="AY940" s="2"/>
      <c r="BC940" s="2"/>
      <c r="BG940" s="2"/>
    </row>
    <row r="941" spans="11:59" ht="15.75" customHeight="1">
      <c r="K941" s="1"/>
      <c r="O941" s="2"/>
      <c r="S941" s="2"/>
      <c r="W941" s="2"/>
      <c r="AA941" s="2"/>
      <c r="AE941" s="2"/>
      <c r="AI941" s="2"/>
      <c r="AQ941" s="2"/>
      <c r="AU941" s="2"/>
      <c r="AY941" s="2"/>
      <c r="BC941" s="2"/>
      <c r="BG941" s="2"/>
    </row>
    <row r="942" spans="11:59" ht="15.75" customHeight="1">
      <c r="K942" s="1"/>
      <c r="O942" s="2"/>
      <c r="S942" s="2"/>
      <c r="W942" s="2"/>
      <c r="AA942" s="2"/>
      <c r="AE942" s="2"/>
      <c r="AI942" s="2"/>
      <c r="AQ942" s="2"/>
      <c r="AU942" s="2"/>
      <c r="AY942" s="2"/>
      <c r="BC942" s="2"/>
      <c r="BG942" s="2"/>
    </row>
    <row r="943" spans="11:59" ht="15.75" customHeight="1">
      <c r="K943" s="1"/>
      <c r="O943" s="2"/>
      <c r="S943" s="2"/>
      <c r="W943" s="2"/>
      <c r="AA943" s="2"/>
      <c r="AE943" s="2"/>
      <c r="AI943" s="2"/>
      <c r="AQ943" s="2"/>
      <c r="AU943" s="2"/>
      <c r="AY943" s="2"/>
      <c r="BC943" s="2"/>
      <c r="BG943" s="2"/>
    </row>
    <row r="944" spans="11:59" ht="15.75" customHeight="1">
      <c r="K944" s="1"/>
      <c r="O944" s="2"/>
      <c r="S944" s="2"/>
      <c r="W944" s="2"/>
      <c r="AA944" s="2"/>
      <c r="AE944" s="2"/>
      <c r="AI944" s="2"/>
      <c r="AQ944" s="2"/>
      <c r="AU944" s="2"/>
      <c r="AY944" s="2"/>
      <c r="BC944" s="2"/>
      <c r="BG944" s="2"/>
    </row>
    <row r="945" spans="11:59" ht="15.75" customHeight="1">
      <c r="K945" s="1"/>
      <c r="O945" s="2"/>
      <c r="S945" s="2"/>
      <c r="W945" s="2"/>
      <c r="AA945" s="2"/>
      <c r="AE945" s="2"/>
      <c r="AI945" s="2"/>
      <c r="AQ945" s="2"/>
      <c r="AU945" s="2"/>
      <c r="AY945" s="2"/>
      <c r="BC945" s="2"/>
      <c r="BG945" s="2"/>
    </row>
    <row r="946" spans="11:59" ht="15.75" customHeight="1">
      <c r="K946" s="1"/>
      <c r="O946" s="2"/>
      <c r="S946" s="2"/>
      <c r="W946" s="2"/>
      <c r="AA946" s="2"/>
      <c r="AE946" s="2"/>
      <c r="AI946" s="2"/>
      <c r="AQ946" s="2"/>
      <c r="AU946" s="2"/>
      <c r="AY946" s="2"/>
      <c r="BC946" s="2"/>
      <c r="BG946" s="2"/>
    </row>
    <row r="947" spans="11:59" ht="15.75" customHeight="1">
      <c r="K947" s="1"/>
      <c r="O947" s="2"/>
      <c r="S947" s="2"/>
      <c r="W947" s="2"/>
      <c r="AA947" s="2"/>
      <c r="AE947" s="2"/>
      <c r="AI947" s="2"/>
      <c r="AQ947" s="2"/>
      <c r="AU947" s="2"/>
      <c r="AY947" s="2"/>
      <c r="BC947" s="2"/>
      <c r="BG947" s="2"/>
    </row>
    <row r="948" spans="11:59" ht="15.75" customHeight="1">
      <c r="K948" s="1"/>
      <c r="O948" s="2"/>
      <c r="S948" s="2"/>
      <c r="W948" s="2"/>
      <c r="AA948" s="2"/>
      <c r="AE948" s="2"/>
      <c r="AI948" s="2"/>
      <c r="AQ948" s="2"/>
      <c r="AU948" s="2"/>
      <c r="AY948" s="2"/>
      <c r="BC948" s="2"/>
      <c r="BG948" s="2"/>
    </row>
    <row r="949" spans="11:59" ht="15.75" customHeight="1">
      <c r="K949" s="1"/>
      <c r="O949" s="2"/>
      <c r="S949" s="2"/>
      <c r="W949" s="2"/>
      <c r="AA949" s="2"/>
      <c r="AE949" s="2"/>
      <c r="AI949" s="2"/>
      <c r="AQ949" s="2"/>
      <c r="AU949" s="2"/>
      <c r="AY949" s="2"/>
      <c r="BC949" s="2"/>
      <c r="BG949" s="2"/>
    </row>
    <row r="950" spans="11:59" ht="15.75" customHeight="1">
      <c r="K950" s="1"/>
      <c r="O950" s="2"/>
      <c r="S950" s="2"/>
      <c r="W950" s="2"/>
      <c r="AA950" s="2"/>
      <c r="AE950" s="2"/>
      <c r="AI950" s="2"/>
      <c r="AQ950" s="2"/>
      <c r="AU950" s="2"/>
      <c r="AY950" s="2"/>
      <c r="BC950" s="2"/>
      <c r="BG950" s="2"/>
    </row>
    <row r="951" spans="11:59" ht="15.75" customHeight="1">
      <c r="K951" s="1"/>
      <c r="O951" s="2"/>
      <c r="S951" s="2"/>
      <c r="W951" s="2"/>
      <c r="AA951" s="2"/>
      <c r="AE951" s="2"/>
      <c r="AI951" s="2"/>
      <c r="AQ951" s="2"/>
      <c r="AU951" s="2"/>
      <c r="AY951" s="2"/>
      <c r="BC951" s="2"/>
      <c r="BG951" s="2"/>
    </row>
    <row r="952" spans="11:59" ht="15.75" customHeight="1">
      <c r="K952" s="1"/>
      <c r="O952" s="2"/>
      <c r="S952" s="2"/>
      <c r="W952" s="2"/>
      <c r="AA952" s="2"/>
      <c r="AE952" s="2"/>
      <c r="AI952" s="2"/>
      <c r="AQ952" s="2"/>
      <c r="AU952" s="2"/>
      <c r="AY952" s="2"/>
      <c r="BC952" s="2"/>
      <c r="BG952" s="2"/>
    </row>
    <row r="953" spans="11:59" ht="15.75" customHeight="1">
      <c r="K953" s="1"/>
      <c r="O953" s="2"/>
      <c r="S953" s="2"/>
      <c r="W953" s="2"/>
      <c r="AA953" s="2"/>
      <c r="AE953" s="2"/>
      <c r="AI953" s="2"/>
      <c r="AQ953" s="2"/>
      <c r="AU953" s="2"/>
      <c r="AY953" s="2"/>
      <c r="BC953" s="2"/>
      <c r="BG953" s="2"/>
    </row>
    <row r="954" spans="11:59" ht="15.75" customHeight="1">
      <c r="K954" s="1"/>
      <c r="O954" s="2"/>
      <c r="S954" s="2"/>
      <c r="W954" s="2"/>
      <c r="AA954" s="2"/>
      <c r="AE954" s="2"/>
      <c r="AI954" s="2"/>
      <c r="AQ954" s="2"/>
      <c r="AU954" s="2"/>
      <c r="AY954" s="2"/>
      <c r="BC954" s="2"/>
      <c r="BG954" s="2"/>
    </row>
    <row r="955" spans="11:59" ht="15.75" customHeight="1">
      <c r="K955" s="1"/>
      <c r="O955" s="2"/>
      <c r="S955" s="2"/>
      <c r="W955" s="2"/>
      <c r="AA955" s="2"/>
      <c r="AE955" s="2"/>
      <c r="AI955" s="2"/>
      <c r="AQ955" s="2"/>
      <c r="AU955" s="2"/>
      <c r="AY955" s="2"/>
      <c r="BC955" s="2"/>
      <c r="BG955" s="2"/>
    </row>
    <row r="956" spans="11:59" ht="15.75" customHeight="1">
      <c r="K956" s="1"/>
      <c r="O956" s="2"/>
      <c r="S956" s="2"/>
      <c r="W956" s="2"/>
      <c r="AA956" s="2"/>
      <c r="AE956" s="2"/>
      <c r="AI956" s="2"/>
      <c r="AQ956" s="2"/>
      <c r="AU956" s="2"/>
      <c r="AY956" s="2"/>
      <c r="BC956" s="2"/>
      <c r="BG956" s="2"/>
    </row>
    <row r="957" spans="11:59" ht="15.75" customHeight="1">
      <c r="K957" s="1"/>
      <c r="O957" s="2"/>
      <c r="S957" s="2"/>
      <c r="W957" s="2"/>
      <c r="AA957" s="2"/>
      <c r="AE957" s="2"/>
      <c r="AI957" s="2"/>
      <c r="AQ957" s="2"/>
      <c r="AU957" s="2"/>
      <c r="AY957" s="2"/>
      <c r="BC957" s="2"/>
      <c r="BG957" s="2"/>
    </row>
    <row r="958" spans="11:59" ht="15.75" customHeight="1">
      <c r="K958" s="1"/>
      <c r="O958" s="2"/>
      <c r="S958" s="2"/>
      <c r="W958" s="2"/>
      <c r="AA958" s="2"/>
      <c r="AE958" s="2"/>
      <c r="AI958" s="2"/>
      <c r="AQ958" s="2"/>
      <c r="AU958" s="2"/>
      <c r="AY958" s="2"/>
      <c r="BC958" s="2"/>
      <c r="BG958" s="2"/>
    </row>
    <row r="959" spans="11:59" ht="15.75" customHeight="1">
      <c r="K959" s="1"/>
      <c r="O959" s="2"/>
      <c r="S959" s="2"/>
      <c r="W959" s="2"/>
      <c r="AA959" s="2"/>
      <c r="AE959" s="2"/>
      <c r="AI959" s="2"/>
      <c r="AQ959" s="2"/>
      <c r="AU959" s="2"/>
      <c r="AY959" s="2"/>
      <c r="BC959" s="2"/>
      <c r="BG959" s="2"/>
    </row>
    <row r="960" spans="11:59" ht="15.75" customHeight="1">
      <c r="K960" s="1"/>
      <c r="O960" s="2"/>
      <c r="S960" s="2"/>
      <c r="W960" s="2"/>
      <c r="AA960" s="2"/>
      <c r="AE960" s="2"/>
      <c r="AI960" s="2"/>
      <c r="AQ960" s="2"/>
      <c r="AU960" s="2"/>
      <c r="AY960" s="2"/>
      <c r="BC960" s="2"/>
      <c r="BG960" s="2"/>
    </row>
    <row r="961" spans="11:59" ht="15.75" customHeight="1">
      <c r="K961" s="1"/>
      <c r="O961" s="2"/>
      <c r="S961" s="2"/>
      <c r="W961" s="2"/>
      <c r="AA961" s="2"/>
      <c r="AE961" s="2"/>
      <c r="AI961" s="2"/>
      <c r="AQ961" s="2"/>
      <c r="AU961" s="2"/>
      <c r="AY961" s="2"/>
      <c r="BC961" s="2"/>
      <c r="BG961" s="2"/>
    </row>
    <row r="962" spans="11:59" ht="15.75" customHeight="1">
      <c r="K962" s="1"/>
      <c r="O962" s="2"/>
      <c r="S962" s="2"/>
      <c r="W962" s="2"/>
      <c r="AA962" s="2"/>
      <c r="AE962" s="2"/>
      <c r="AI962" s="2"/>
      <c r="AQ962" s="2"/>
      <c r="AU962" s="2"/>
      <c r="AY962" s="2"/>
      <c r="BC962" s="2"/>
      <c r="BG962" s="2"/>
    </row>
    <row r="963" spans="11:59" ht="15.75" customHeight="1">
      <c r="K963" s="1"/>
      <c r="O963" s="2"/>
      <c r="S963" s="2"/>
      <c r="W963" s="2"/>
      <c r="AA963" s="2"/>
      <c r="AE963" s="2"/>
      <c r="AI963" s="2"/>
      <c r="AQ963" s="2"/>
      <c r="AU963" s="2"/>
      <c r="AY963" s="2"/>
      <c r="BC963" s="2"/>
      <c r="BG963" s="2"/>
    </row>
    <row r="964" spans="11:59" ht="15.75" customHeight="1">
      <c r="K964" s="1"/>
      <c r="O964" s="2"/>
      <c r="S964" s="2"/>
      <c r="W964" s="2"/>
      <c r="AA964" s="2"/>
      <c r="AE964" s="2"/>
      <c r="AI964" s="2"/>
      <c r="AQ964" s="2"/>
      <c r="AU964" s="2"/>
      <c r="AY964" s="2"/>
      <c r="BC964" s="2"/>
      <c r="BG964" s="2"/>
    </row>
    <row r="965" spans="11:59" ht="15.75" customHeight="1">
      <c r="K965" s="1"/>
      <c r="O965" s="2"/>
      <c r="S965" s="2"/>
      <c r="W965" s="2"/>
      <c r="AA965" s="2"/>
      <c r="AE965" s="2"/>
      <c r="AI965" s="2"/>
      <c r="AQ965" s="2"/>
      <c r="AU965" s="2"/>
      <c r="AY965" s="2"/>
      <c r="BC965" s="2"/>
      <c r="BG965" s="2"/>
    </row>
    <row r="966" spans="11:59" ht="15.75" customHeight="1">
      <c r="K966" s="1"/>
      <c r="O966" s="2"/>
      <c r="S966" s="2"/>
      <c r="W966" s="2"/>
      <c r="AA966" s="2"/>
      <c r="AE966" s="2"/>
      <c r="AI966" s="2"/>
      <c r="AQ966" s="2"/>
      <c r="AU966" s="2"/>
      <c r="AY966" s="2"/>
      <c r="BC966" s="2"/>
      <c r="BG966" s="2"/>
    </row>
    <row r="967" spans="11:59" ht="15.75" customHeight="1">
      <c r="K967" s="1"/>
      <c r="O967" s="2"/>
      <c r="S967" s="2"/>
      <c r="W967" s="2"/>
      <c r="AA967" s="2"/>
      <c r="AE967" s="2"/>
      <c r="AI967" s="2"/>
      <c r="AQ967" s="2"/>
      <c r="AU967" s="2"/>
      <c r="AY967" s="2"/>
      <c r="BC967" s="2"/>
      <c r="BG967" s="2"/>
    </row>
    <row r="968" spans="11:59" ht="15.75" customHeight="1">
      <c r="K968" s="1"/>
      <c r="O968" s="2"/>
      <c r="S968" s="2"/>
      <c r="W968" s="2"/>
      <c r="AA968" s="2"/>
      <c r="AE968" s="2"/>
      <c r="AI968" s="2"/>
      <c r="AQ968" s="2"/>
      <c r="AU968" s="2"/>
      <c r="AY968" s="2"/>
      <c r="BC968" s="2"/>
      <c r="BG968" s="2"/>
    </row>
    <row r="969" spans="11:59" ht="15.75" customHeight="1">
      <c r="K969" s="1"/>
      <c r="O969" s="2"/>
      <c r="S969" s="2"/>
      <c r="W969" s="2"/>
      <c r="AA969" s="2"/>
      <c r="AE969" s="2"/>
      <c r="AI969" s="2"/>
      <c r="AQ969" s="2"/>
      <c r="AU969" s="2"/>
      <c r="AY969" s="2"/>
      <c r="BC969" s="2"/>
      <c r="BG969" s="2"/>
    </row>
    <row r="970" spans="11:59" ht="15.75" customHeight="1">
      <c r="K970" s="1"/>
      <c r="O970" s="2"/>
      <c r="S970" s="2"/>
      <c r="W970" s="2"/>
      <c r="AA970" s="2"/>
      <c r="AE970" s="2"/>
      <c r="AI970" s="2"/>
      <c r="AQ970" s="2"/>
      <c r="AU970" s="2"/>
      <c r="AY970" s="2"/>
      <c r="BC970" s="2"/>
      <c r="BG970" s="2"/>
    </row>
    <row r="971" spans="11:59" ht="15.75" customHeight="1">
      <c r="K971" s="1"/>
      <c r="O971" s="2"/>
      <c r="S971" s="2"/>
      <c r="W971" s="2"/>
      <c r="AA971" s="2"/>
      <c r="AE971" s="2"/>
      <c r="AI971" s="2"/>
      <c r="AQ971" s="2"/>
      <c r="AU971" s="2"/>
      <c r="AY971" s="2"/>
      <c r="BC971" s="2"/>
      <c r="BG971" s="2"/>
    </row>
    <row r="972" spans="11:59" ht="15.75" customHeight="1">
      <c r="K972" s="1"/>
      <c r="O972" s="2"/>
      <c r="S972" s="2"/>
      <c r="W972" s="2"/>
      <c r="AA972" s="2"/>
      <c r="AE972" s="2"/>
      <c r="AI972" s="2"/>
      <c r="AQ972" s="2"/>
      <c r="AU972" s="2"/>
      <c r="AY972" s="2"/>
      <c r="BC972" s="2"/>
      <c r="BG972" s="2"/>
    </row>
    <row r="973" spans="11:59" ht="15.75" customHeight="1">
      <c r="K973" s="1"/>
      <c r="O973" s="2"/>
      <c r="S973" s="2"/>
      <c r="W973" s="2"/>
      <c r="AA973" s="2"/>
      <c r="AE973" s="2"/>
      <c r="AI973" s="2"/>
      <c r="AQ973" s="2"/>
      <c r="AU973" s="2"/>
      <c r="AY973" s="2"/>
      <c r="BC973" s="2"/>
      <c r="BG973" s="2"/>
    </row>
    <row r="974" spans="11:59" ht="15.75" customHeight="1">
      <c r="K974" s="1"/>
      <c r="O974" s="2"/>
      <c r="S974" s="2"/>
      <c r="W974" s="2"/>
      <c r="AA974" s="2"/>
      <c r="AE974" s="2"/>
      <c r="AI974" s="2"/>
      <c r="AQ974" s="2"/>
      <c r="AU974" s="2"/>
      <c r="AY974" s="2"/>
      <c r="BC974" s="2"/>
      <c r="BG974" s="2"/>
    </row>
    <row r="975" spans="11:59" ht="15.75" customHeight="1">
      <c r="K975" s="1"/>
      <c r="O975" s="2"/>
      <c r="S975" s="2"/>
      <c r="W975" s="2"/>
      <c r="AA975" s="2"/>
      <c r="AE975" s="2"/>
      <c r="AI975" s="2"/>
      <c r="AQ975" s="2"/>
      <c r="AU975" s="2"/>
      <c r="AY975" s="2"/>
      <c r="BC975" s="2"/>
      <c r="BG975" s="2"/>
    </row>
    <row r="976" spans="11:59" ht="15.75" customHeight="1">
      <c r="K976" s="1"/>
      <c r="O976" s="2"/>
      <c r="S976" s="2"/>
      <c r="W976" s="2"/>
      <c r="AA976" s="2"/>
      <c r="AE976" s="2"/>
      <c r="AI976" s="2"/>
      <c r="AQ976" s="2"/>
      <c r="AU976" s="2"/>
      <c r="AY976" s="2"/>
      <c r="BC976" s="2"/>
      <c r="BG976" s="2"/>
    </row>
    <row r="977" spans="11:59" ht="15.75" customHeight="1">
      <c r="K977" s="1"/>
      <c r="O977" s="2"/>
      <c r="S977" s="2"/>
      <c r="W977" s="2"/>
      <c r="AA977" s="2"/>
      <c r="AE977" s="2"/>
      <c r="AI977" s="2"/>
      <c r="AQ977" s="2"/>
      <c r="AU977" s="2"/>
      <c r="AY977" s="2"/>
      <c r="BC977" s="2"/>
      <c r="BG977" s="2"/>
    </row>
    <row r="978" spans="11:59" ht="15.75" customHeight="1">
      <c r="K978" s="1"/>
      <c r="O978" s="2"/>
      <c r="S978" s="2"/>
      <c r="W978" s="2"/>
      <c r="AA978" s="2"/>
      <c r="AE978" s="2"/>
      <c r="AI978" s="2"/>
      <c r="AQ978" s="2"/>
      <c r="AU978" s="2"/>
      <c r="AY978" s="2"/>
      <c r="BC978" s="2"/>
      <c r="BG978" s="2"/>
    </row>
    <row r="979" spans="11:59" ht="15.75" customHeight="1">
      <c r="K979" s="1"/>
      <c r="O979" s="2"/>
      <c r="S979" s="2"/>
      <c r="W979" s="2"/>
      <c r="AA979" s="2"/>
      <c r="AE979" s="2"/>
      <c r="AI979" s="2"/>
      <c r="AQ979" s="2"/>
      <c r="AU979" s="2"/>
      <c r="AY979" s="2"/>
      <c r="BC979" s="2"/>
      <c r="BG979" s="2"/>
    </row>
    <row r="980" spans="11:59" ht="15.75" customHeight="1">
      <c r="K980" s="1"/>
      <c r="O980" s="2"/>
      <c r="S980" s="2"/>
      <c r="W980" s="2"/>
      <c r="AA980" s="2"/>
      <c r="AE980" s="2"/>
      <c r="AI980" s="2"/>
      <c r="AQ980" s="2"/>
      <c r="AU980" s="2"/>
      <c r="AY980" s="2"/>
      <c r="BC980" s="2"/>
      <c r="BG980" s="2"/>
    </row>
    <row r="981" spans="11:59" ht="15.75" customHeight="1">
      <c r="K981" s="1"/>
      <c r="O981" s="2"/>
      <c r="S981" s="2"/>
      <c r="W981" s="2"/>
      <c r="AA981" s="2"/>
      <c r="AE981" s="2"/>
      <c r="AI981" s="2"/>
      <c r="AQ981" s="2"/>
      <c r="AU981" s="2"/>
      <c r="AY981" s="2"/>
      <c r="BC981" s="2"/>
      <c r="BG981" s="2"/>
    </row>
    <row r="982" spans="11:59" ht="15.75" customHeight="1">
      <c r="K982" s="1"/>
      <c r="O982" s="2"/>
      <c r="S982" s="2"/>
      <c r="W982" s="2"/>
      <c r="AA982" s="2"/>
      <c r="AE982" s="2"/>
      <c r="AI982" s="2"/>
      <c r="AQ982" s="2"/>
      <c r="AU982" s="2"/>
      <c r="AY982" s="2"/>
      <c r="BC982" s="2"/>
      <c r="BG982" s="2"/>
    </row>
    <row r="983" spans="11:59" ht="15.75" customHeight="1">
      <c r="K983" s="1"/>
      <c r="O983" s="2"/>
      <c r="S983" s="2"/>
      <c r="W983" s="2"/>
      <c r="AA983" s="2"/>
      <c r="AE983" s="2"/>
      <c r="AI983" s="2"/>
      <c r="AQ983" s="2"/>
      <c r="AU983" s="2"/>
      <c r="AY983" s="2"/>
      <c r="BC983" s="2"/>
      <c r="BG983" s="2"/>
    </row>
    <row r="984" spans="11:59" ht="15.75" customHeight="1">
      <c r="K984" s="1"/>
      <c r="O984" s="2"/>
      <c r="S984" s="2"/>
      <c r="W984" s="2"/>
      <c r="AA984" s="2"/>
      <c r="AE984" s="2"/>
      <c r="AI984" s="2"/>
      <c r="AQ984" s="2"/>
      <c r="AU984" s="2"/>
      <c r="AY984" s="2"/>
      <c r="BC984" s="2"/>
      <c r="BG984" s="2"/>
    </row>
    <row r="985" spans="11:59" ht="15.75" customHeight="1">
      <c r="K985" s="1"/>
      <c r="O985" s="2"/>
      <c r="S985" s="2"/>
      <c r="W985" s="2"/>
      <c r="AA985" s="2"/>
      <c r="AE985" s="2"/>
      <c r="AI985" s="2"/>
      <c r="AQ985" s="2"/>
      <c r="AU985" s="2"/>
      <c r="AY985" s="2"/>
      <c r="BC985" s="2"/>
      <c r="BG985" s="2"/>
    </row>
    <row r="986" spans="11:59" ht="15.75" customHeight="1">
      <c r="K986" s="1"/>
      <c r="O986" s="2"/>
      <c r="S986" s="2"/>
      <c r="W986" s="2"/>
      <c r="AA986" s="2"/>
      <c r="AE986" s="2"/>
      <c r="AI986" s="2"/>
      <c r="AQ986" s="2"/>
      <c r="AU986" s="2"/>
      <c r="AY986" s="2"/>
      <c r="BC986" s="2"/>
      <c r="BG986" s="2"/>
    </row>
    <row r="987" spans="11:59" ht="15.75" customHeight="1">
      <c r="K987" s="1"/>
      <c r="O987" s="2"/>
      <c r="S987" s="2"/>
      <c r="W987" s="2"/>
      <c r="AA987" s="2"/>
      <c r="AE987" s="2"/>
      <c r="AI987" s="2"/>
      <c r="AQ987" s="2"/>
      <c r="AU987" s="2"/>
      <c r="AY987" s="2"/>
      <c r="BC987" s="2"/>
      <c r="BG987" s="2"/>
    </row>
    <row r="988" spans="11:59" ht="15.75" customHeight="1">
      <c r="K988" s="1"/>
      <c r="O988" s="2"/>
      <c r="S988" s="2"/>
      <c r="W988" s="2"/>
      <c r="AA988" s="2"/>
      <c r="AE988" s="2"/>
      <c r="AI988" s="2"/>
      <c r="AQ988" s="2"/>
      <c r="AU988" s="2"/>
      <c r="AY988" s="2"/>
      <c r="BC988" s="2"/>
      <c r="BG988" s="2"/>
    </row>
    <row r="989" spans="11:59" ht="15.75" customHeight="1">
      <c r="K989" s="1"/>
      <c r="O989" s="2"/>
      <c r="S989" s="2"/>
      <c r="W989" s="2"/>
      <c r="AA989" s="2"/>
      <c r="AE989" s="2"/>
      <c r="AI989" s="2"/>
      <c r="AQ989" s="2"/>
      <c r="AU989" s="2"/>
      <c r="AY989" s="2"/>
      <c r="BC989" s="2"/>
      <c r="BG989" s="2"/>
    </row>
    <row r="990" spans="11:59" ht="15.75" customHeight="1">
      <c r="K990" s="1"/>
      <c r="O990" s="2"/>
      <c r="S990" s="2"/>
      <c r="W990" s="2"/>
      <c r="AA990" s="2"/>
      <c r="AE990" s="2"/>
      <c r="AI990" s="2"/>
      <c r="AQ990" s="2"/>
      <c r="AU990" s="2"/>
      <c r="AY990" s="2"/>
      <c r="BC990" s="2"/>
      <c r="BG990" s="2"/>
    </row>
    <row r="991" spans="11:59" ht="15.75" customHeight="1">
      <c r="K991" s="1"/>
      <c r="O991" s="2"/>
      <c r="S991" s="2"/>
      <c r="W991" s="2"/>
      <c r="AA991" s="2"/>
      <c r="AE991" s="2"/>
      <c r="AI991" s="2"/>
      <c r="AQ991" s="2"/>
      <c r="AU991" s="2"/>
      <c r="AY991" s="2"/>
      <c r="BC991" s="2"/>
      <c r="BG991" s="2"/>
    </row>
    <row r="992" spans="11:59" ht="15.75" customHeight="1">
      <c r="K992" s="1"/>
      <c r="O992" s="2"/>
      <c r="S992" s="2"/>
      <c r="W992" s="2"/>
      <c r="AA992" s="2"/>
      <c r="AE992" s="2"/>
      <c r="AI992" s="2"/>
      <c r="AQ992" s="2"/>
      <c r="AU992" s="2"/>
      <c r="AY992" s="2"/>
      <c r="BC992" s="2"/>
      <c r="BG992" s="2"/>
    </row>
    <row r="993" spans="11:59" ht="15.75" customHeight="1">
      <c r="K993" s="1"/>
      <c r="O993" s="2"/>
      <c r="S993" s="2"/>
      <c r="W993" s="2"/>
      <c r="AA993" s="2"/>
      <c r="AE993" s="2"/>
      <c r="AI993" s="2"/>
      <c r="AQ993" s="2"/>
      <c r="AU993" s="2"/>
      <c r="AY993" s="2"/>
      <c r="BC993" s="2"/>
      <c r="BG993" s="2"/>
    </row>
    <row r="994" spans="11:59" ht="15.75" customHeight="1">
      <c r="K994" s="1"/>
      <c r="O994" s="2"/>
      <c r="S994" s="2"/>
      <c r="W994" s="2"/>
      <c r="AA994" s="2"/>
      <c r="AE994" s="2"/>
      <c r="AI994" s="2"/>
      <c r="AQ994" s="2"/>
      <c r="AU994" s="2"/>
      <c r="AY994" s="2"/>
      <c r="BC994" s="2"/>
      <c r="BG994" s="2"/>
    </row>
    <row r="995" spans="11:59" ht="15.75" customHeight="1">
      <c r="K995" s="1"/>
      <c r="O995" s="2"/>
      <c r="S995" s="2"/>
      <c r="W995" s="2"/>
      <c r="AA995" s="2"/>
      <c r="AE995" s="2"/>
      <c r="AI995" s="2"/>
      <c r="AQ995" s="2"/>
      <c r="AU995" s="2"/>
      <c r="AY995" s="2"/>
      <c r="BC995" s="2"/>
      <c r="BG995" s="2"/>
    </row>
    <row r="996" spans="11:59" ht="15.75" customHeight="1">
      <c r="K996" s="1"/>
      <c r="O996" s="2"/>
      <c r="S996" s="2"/>
      <c r="W996" s="2"/>
      <c r="AA996" s="2"/>
      <c r="AE996" s="2"/>
      <c r="AI996" s="2"/>
      <c r="AQ996" s="2"/>
      <c r="AU996" s="2"/>
      <c r="AY996" s="2"/>
      <c r="BC996" s="2"/>
      <c r="BG996" s="2"/>
    </row>
    <row r="997" spans="11:59" ht="15.75" customHeight="1">
      <c r="K997" s="1"/>
      <c r="O997" s="2"/>
      <c r="S997" s="2"/>
      <c r="W997" s="2"/>
      <c r="AA997" s="2"/>
      <c r="AE997" s="2"/>
      <c r="AI997" s="2"/>
      <c r="AQ997" s="2"/>
      <c r="AU997" s="2"/>
      <c r="AY997" s="2"/>
      <c r="BC997" s="2"/>
      <c r="BG997" s="2"/>
    </row>
    <row r="998" spans="11:59" ht="15.75" customHeight="1">
      <c r="K998" s="1"/>
      <c r="O998" s="2"/>
      <c r="S998" s="2"/>
      <c r="W998" s="2"/>
      <c r="AA998" s="2"/>
      <c r="AE998" s="2"/>
      <c r="AI998" s="2"/>
      <c r="AQ998" s="2"/>
      <c r="AU998" s="2"/>
      <c r="AY998" s="2"/>
      <c r="BC998" s="2"/>
      <c r="BG998" s="2"/>
    </row>
    <row r="999" spans="11:59" ht="15.75" customHeight="1">
      <c r="K999" s="1"/>
      <c r="O999" s="2"/>
      <c r="S999" s="2"/>
      <c r="W999" s="2"/>
      <c r="AA999" s="2"/>
      <c r="AE999" s="2"/>
      <c r="AI999" s="2"/>
      <c r="AQ999" s="2"/>
      <c r="AU999" s="2"/>
      <c r="AY999" s="2"/>
      <c r="BC999" s="2"/>
      <c r="BG999" s="2"/>
    </row>
    <row r="1000" spans="11:59" ht="15.75" customHeight="1">
      <c r="K1000" s="1"/>
      <c r="O1000" s="2"/>
      <c r="S1000" s="2"/>
      <c r="W1000" s="2"/>
      <c r="AA1000" s="2"/>
      <c r="AE1000" s="2"/>
      <c r="AI1000" s="2"/>
      <c r="AQ1000" s="2"/>
      <c r="AU1000" s="2"/>
      <c r="AY1000" s="2"/>
      <c r="BC1000" s="2"/>
      <c r="BG1000" s="2"/>
    </row>
    <row r="1001" spans="11:59" ht="15.75" customHeight="1">
      <c r="K1001" s="1"/>
      <c r="O1001" s="2"/>
      <c r="S1001" s="2"/>
      <c r="W1001" s="2"/>
      <c r="AA1001" s="2"/>
      <c r="AE1001" s="2"/>
      <c r="AI1001" s="2"/>
      <c r="AQ1001" s="2"/>
      <c r="AU1001" s="2"/>
      <c r="AY1001" s="2"/>
      <c r="BC1001" s="2"/>
      <c r="BG1001" s="2"/>
    </row>
    <row r="1002" spans="11:59" ht="15.75" customHeight="1">
      <c r="K1002" s="1"/>
      <c r="O1002" s="2"/>
      <c r="S1002" s="2"/>
      <c r="W1002" s="2"/>
      <c r="AA1002" s="2"/>
      <c r="AE1002" s="2"/>
      <c r="AI1002" s="2"/>
      <c r="AQ1002" s="2"/>
      <c r="AU1002" s="2"/>
      <c r="AY1002" s="2"/>
      <c r="BC1002" s="2"/>
      <c r="BG1002" s="2"/>
    </row>
    <row r="1003" spans="11:59" ht="15.75" customHeight="1">
      <c r="K1003" s="1"/>
      <c r="O1003" s="2"/>
      <c r="S1003" s="2"/>
      <c r="W1003" s="2"/>
      <c r="AA1003" s="2"/>
      <c r="AE1003" s="2"/>
      <c r="AI1003" s="2"/>
      <c r="AQ1003" s="2"/>
      <c r="AU1003" s="2"/>
      <c r="AY1003" s="2"/>
      <c r="BC1003" s="2"/>
      <c r="BG1003" s="2"/>
    </row>
    <row r="1004" spans="11:59" ht="15.75" customHeight="1">
      <c r="K1004" s="1"/>
      <c r="O1004" s="2"/>
      <c r="S1004" s="2"/>
      <c r="W1004" s="2"/>
      <c r="AA1004" s="2"/>
      <c r="AE1004" s="2"/>
      <c r="AI1004" s="2"/>
      <c r="AQ1004" s="2"/>
      <c r="AU1004" s="2"/>
      <c r="AY1004" s="2"/>
      <c r="BC1004" s="2"/>
      <c r="BG1004" s="2"/>
    </row>
    <row r="1005" spans="11:59" ht="15.75" customHeight="1">
      <c r="K1005" s="1"/>
      <c r="O1005" s="2"/>
      <c r="S1005" s="2"/>
      <c r="W1005" s="2"/>
      <c r="AA1005" s="2"/>
      <c r="AE1005" s="2"/>
      <c r="AI1005" s="2"/>
      <c r="AQ1005" s="2"/>
      <c r="AU1005" s="2"/>
      <c r="AY1005" s="2"/>
      <c r="BC1005" s="2"/>
      <c r="BG1005" s="2"/>
    </row>
    <row r="1006" spans="11:59" ht="15.75" customHeight="1">
      <c r="K1006" s="1"/>
      <c r="O1006" s="2"/>
      <c r="S1006" s="2"/>
      <c r="W1006" s="2"/>
      <c r="AA1006" s="2"/>
      <c r="AE1006" s="2"/>
      <c r="AI1006" s="2"/>
      <c r="AQ1006" s="2"/>
      <c r="AU1006" s="2"/>
      <c r="AY1006" s="2"/>
      <c r="BC1006" s="2"/>
      <c r="BG1006" s="2"/>
    </row>
    <row r="1007" spans="11:59" ht="15.75" customHeight="1">
      <c r="K1007" s="1"/>
      <c r="O1007" s="2"/>
      <c r="S1007" s="2"/>
      <c r="W1007" s="2"/>
      <c r="AA1007" s="2"/>
      <c r="AE1007" s="2"/>
      <c r="AI1007" s="2"/>
      <c r="AQ1007" s="2"/>
      <c r="AU1007" s="2"/>
      <c r="AY1007" s="2"/>
      <c r="BC1007" s="2"/>
      <c r="BG1007" s="2"/>
    </row>
    <row r="1008" spans="11:59" ht="15.75" customHeight="1">
      <c r="K1008" s="1"/>
      <c r="O1008" s="2"/>
      <c r="S1008" s="2"/>
      <c r="W1008" s="2"/>
      <c r="AA1008" s="2"/>
      <c r="AE1008" s="2"/>
      <c r="AI1008" s="2"/>
      <c r="AQ1008" s="2"/>
      <c r="AU1008" s="2"/>
      <c r="AY1008" s="2"/>
      <c r="BC1008" s="2"/>
      <c r="BG1008" s="2"/>
    </row>
    <row r="1009" spans="11:59" ht="15.75" customHeight="1">
      <c r="K1009" s="1"/>
      <c r="O1009" s="2"/>
      <c r="S1009" s="2"/>
      <c r="W1009" s="2"/>
      <c r="AA1009" s="2"/>
      <c r="AE1009" s="2"/>
      <c r="AI1009" s="2"/>
      <c r="AQ1009" s="2"/>
      <c r="AU1009" s="2"/>
      <c r="AY1009" s="2"/>
      <c r="BC1009" s="2"/>
      <c r="BG1009" s="2"/>
    </row>
    <row r="1010" spans="11:59" ht="15.75" customHeight="1">
      <c r="K1010" s="1"/>
      <c r="O1010" s="2"/>
      <c r="S1010" s="2"/>
      <c r="W1010" s="2"/>
      <c r="AA1010" s="2"/>
      <c r="AE1010" s="2"/>
      <c r="AI1010" s="2"/>
      <c r="AQ1010" s="2"/>
      <c r="AU1010" s="2"/>
      <c r="AY1010" s="2"/>
      <c r="BC1010" s="2"/>
      <c r="BG1010" s="2"/>
    </row>
    <row r="1011" spans="11:59" ht="15.75" customHeight="1">
      <c r="K1011" s="1"/>
      <c r="O1011" s="2"/>
      <c r="S1011" s="2"/>
      <c r="W1011" s="2"/>
      <c r="AA1011" s="2"/>
      <c r="AE1011" s="2"/>
      <c r="AI1011" s="2"/>
      <c r="AQ1011" s="2"/>
      <c r="AU1011" s="2"/>
      <c r="AY1011" s="2"/>
      <c r="BC1011" s="2"/>
      <c r="BG1011" s="2"/>
    </row>
    <row r="1012" spans="11:59" ht="15.75" customHeight="1">
      <c r="K1012" s="1"/>
      <c r="O1012" s="2"/>
      <c r="S1012" s="2"/>
      <c r="W1012" s="2"/>
      <c r="AA1012" s="2"/>
      <c r="AE1012" s="2"/>
      <c r="AI1012" s="2"/>
      <c r="AQ1012" s="2"/>
      <c r="AU1012" s="2"/>
      <c r="AY1012" s="2"/>
      <c r="BC1012" s="2"/>
      <c r="BG1012" s="2"/>
    </row>
    <row r="1013" spans="11:59" ht="15.75" customHeight="1">
      <c r="K1013" s="1"/>
      <c r="O1013" s="2"/>
      <c r="S1013" s="2"/>
      <c r="W1013" s="2"/>
      <c r="AA1013" s="2"/>
      <c r="AE1013" s="2"/>
      <c r="AI1013" s="2"/>
      <c r="AQ1013" s="2"/>
      <c r="AU1013" s="2"/>
      <c r="AY1013" s="2"/>
      <c r="BC1013" s="2"/>
      <c r="BG1013" s="2"/>
    </row>
    <row r="1014" spans="11:59" ht="15.75" customHeight="1">
      <c r="K1014" s="1"/>
      <c r="O1014" s="2"/>
      <c r="S1014" s="2"/>
      <c r="W1014" s="2"/>
      <c r="AA1014" s="2"/>
      <c r="AE1014" s="2"/>
      <c r="AI1014" s="2"/>
      <c r="AQ1014" s="2"/>
      <c r="AU1014" s="2"/>
      <c r="AY1014" s="2"/>
      <c r="BC1014" s="2"/>
      <c r="BG1014" s="2"/>
    </row>
    <row r="1015" spans="11:59" ht="15.75" customHeight="1">
      <c r="K1015" s="1"/>
      <c r="O1015" s="2"/>
      <c r="S1015" s="2"/>
      <c r="W1015" s="2"/>
      <c r="AA1015" s="2"/>
      <c r="AE1015" s="2"/>
      <c r="AI1015" s="2"/>
      <c r="AQ1015" s="2"/>
      <c r="AU1015" s="2"/>
      <c r="AY1015" s="2"/>
      <c r="BC1015" s="2"/>
      <c r="BG1015" s="2"/>
    </row>
    <row r="1016" spans="11:59" ht="15.75" customHeight="1">
      <c r="K1016" s="1"/>
      <c r="O1016" s="2"/>
      <c r="S1016" s="2"/>
      <c r="W1016" s="2"/>
      <c r="AA1016" s="2"/>
      <c r="AE1016" s="2"/>
      <c r="AI1016" s="2"/>
      <c r="AQ1016" s="2"/>
      <c r="AU1016" s="2"/>
      <c r="AY1016" s="2"/>
      <c r="BC1016" s="2"/>
      <c r="BG1016" s="2"/>
    </row>
    <row r="1017" spans="11:59" ht="15.75" customHeight="1">
      <c r="K1017" s="1"/>
      <c r="O1017" s="2"/>
      <c r="S1017" s="2"/>
      <c r="W1017" s="2"/>
      <c r="AA1017" s="2"/>
      <c r="AE1017" s="2"/>
      <c r="AI1017" s="2"/>
      <c r="AQ1017" s="2"/>
      <c r="AU1017" s="2"/>
      <c r="AY1017" s="2"/>
      <c r="BC1017" s="2"/>
      <c r="BG1017" s="2"/>
    </row>
    <row r="1018" spans="11:59" ht="15.75" customHeight="1">
      <c r="K1018" s="1"/>
      <c r="O1018" s="2"/>
      <c r="S1018" s="2"/>
      <c r="W1018" s="2"/>
      <c r="AA1018" s="2"/>
      <c r="AE1018" s="2"/>
      <c r="AI1018" s="2"/>
      <c r="AQ1018" s="2"/>
      <c r="AU1018" s="2"/>
      <c r="AY1018" s="2"/>
      <c r="BC1018" s="2"/>
      <c r="BG1018" s="2"/>
    </row>
    <row r="1019" spans="11:59" ht="15.75" customHeight="1">
      <c r="K1019" s="1"/>
      <c r="O1019" s="2"/>
      <c r="S1019" s="2"/>
      <c r="W1019" s="2"/>
      <c r="AA1019" s="2"/>
      <c r="AE1019" s="2"/>
      <c r="AI1019" s="2"/>
      <c r="AQ1019" s="2"/>
      <c r="AU1019" s="2"/>
      <c r="AY1019" s="2"/>
      <c r="BC1019" s="2"/>
      <c r="BG1019" s="2"/>
    </row>
    <row r="1020" spans="11:59" ht="15.75" customHeight="1">
      <c r="K1020" s="1"/>
      <c r="O1020" s="2"/>
      <c r="S1020" s="2"/>
      <c r="W1020" s="2"/>
      <c r="AA1020" s="2"/>
      <c r="AE1020" s="2"/>
      <c r="AI1020" s="2"/>
      <c r="AQ1020" s="2"/>
      <c r="AU1020" s="2"/>
      <c r="AY1020" s="2"/>
      <c r="BC1020" s="2"/>
      <c r="BG1020" s="2"/>
    </row>
    <row r="1021" spans="11:59" ht="15.75" customHeight="1">
      <c r="K1021" s="1"/>
      <c r="O1021" s="2"/>
      <c r="S1021" s="2"/>
      <c r="W1021" s="2"/>
      <c r="AA1021" s="2"/>
      <c r="AE1021" s="2"/>
      <c r="AI1021" s="2"/>
      <c r="AQ1021" s="2"/>
      <c r="AU1021" s="2"/>
      <c r="AY1021" s="2"/>
      <c r="BC1021" s="2"/>
      <c r="BG1021" s="2"/>
    </row>
    <row r="1022" spans="11:59" ht="15.75" customHeight="1">
      <c r="K1022" s="1"/>
      <c r="O1022" s="2"/>
      <c r="S1022" s="2"/>
      <c r="W1022" s="2"/>
      <c r="AA1022" s="2"/>
      <c r="AE1022" s="2"/>
      <c r="AI1022" s="2"/>
      <c r="AQ1022" s="2"/>
      <c r="AU1022" s="2"/>
      <c r="AY1022" s="2"/>
      <c r="BC1022" s="2"/>
      <c r="BG1022" s="2"/>
    </row>
    <row r="1023" spans="11:59" ht="15.75" customHeight="1">
      <c r="K1023" s="1"/>
      <c r="O1023" s="2"/>
      <c r="S1023" s="2"/>
      <c r="W1023" s="2"/>
      <c r="AA1023" s="2"/>
      <c r="AE1023" s="2"/>
      <c r="AI1023" s="2"/>
      <c r="AQ1023" s="2"/>
      <c r="AU1023" s="2"/>
      <c r="AY1023" s="2"/>
      <c r="BC1023" s="2"/>
      <c r="BG1023" s="2"/>
    </row>
    <row r="1024" spans="11:59" ht="15.75" customHeight="1">
      <c r="K1024" s="1"/>
      <c r="O1024" s="2"/>
      <c r="S1024" s="2"/>
      <c r="W1024" s="2"/>
      <c r="AA1024" s="2"/>
      <c r="AE1024" s="2"/>
      <c r="AI1024" s="2"/>
      <c r="AQ1024" s="2"/>
      <c r="AU1024" s="2"/>
      <c r="AY1024" s="2"/>
      <c r="BC1024" s="2"/>
      <c r="BG1024" s="2"/>
    </row>
    <row r="1025" spans="11:59" ht="15.75" customHeight="1">
      <c r="K1025" s="1"/>
      <c r="O1025" s="2"/>
      <c r="S1025" s="2"/>
      <c r="W1025" s="2"/>
      <c r="AA1025" s="2"/>
      <c r="AE1025" s="2"/>
      <c r="AI1025" s="2"/>
      <c r="AQ1025" s="2"/>
      <c r="AU1025" s="2"/>
      <c r="AY1025" s="2"/>
      <c r="BC1025" s="2"/>
      <c r="BG1025" s="2"/>
    </row>
    <row r="1026" spans="11:59" ht="15.75" customHeight="1">
      <c r="K1026" s="1"/>
      <c r="O1026" s="2"/>
      <c r="S1026" s="2"/>
      <c r="W1026" s="2"/>
      <c r="AA1026" s="2"/>
      <c r="AE1026" s="2"/>
      <c r="AI1026" s="2"/>
      <c r="AQ1026" s="2"/>
      <c r="AU1026" s="2"/>
      <c r="AY1026" s="2"/>
      <c r="BC1026" s="2"/>
      <c r="BG1026" s="2"/>
    </row>
    <row r="1027" spans="11:59" ht="15.75" customHeight="1">
      <c r="K1027" s="1"/>
      <c r="O1027" s="2"/>
      <c r="S1027" s="2"/>
      <c r="W1027" s="2"/>
      <c r="AA1027" s="2"/>
      <c r="AE1027" s="2"/>
      <c r="AI1027" s="2"/>
      <c r="AQ1027" s="2"/>
      <c r="AU1027" s="2"/>
      <c r="AY1027" s="2"/>
      <c r="BC1027" s="2"/>
      <c r="BG1027" s="2"/>
    </row>
    <row r="1028" spans="11:59" ht="15.75" customHeight="1">
      <c r="K1028" s="1"/>
      <c r="O1028" s="2"/>
      <c r="S1028" s="2"/>
      <c r="W1028" s="2"/>
      <c r="AA1028" s="2"/>
      <c r="AE1028" s="2"/>
      <c r="AI1028" s="2"/>
      <c r="AQ1028" s="2"/>
      <c r="AU1028" s="2"/>
      <c r="AY1028" s="2"/>
      <c r="BC1028" s="2"/>
      <c r="BG1028" s="2"/>
    </row>
    <row r="1029" spans="11:59" ht="15.75" customHeight="1">
      <c r="K1029" s="1"/>
      <c r="O1029" s="2"/>
      <c r="S1029" s="2"/>
      <c r="W1029" s="2"/>
      <c r="AA1029" s="2"/>
      <c r="AE1029" s="2"/>
      <c r="AI1029" s="2"/>
      <c r="AQ1029" s="2"/>
      <c r="AU1029" s="2"/>
      <c r="AY1029" s="2"/>
      <c r="BC1029" s="2"/>
      <c r="BG1029" s="2"/>
    </row>
    <row r="1030" spans="11:59" ht="15.75" customHeight="1">
      <c r="K1030" s="1"/>
      <c r="O1030" s="2"/>
      <c r="S1030" s="2"/>
      <c r="W1030" s="2"/>
      <c r="AA1030" s="2"/>
      <c r="AE1030" s="2"/>
      <c r="AI1030" s="2"/>
      <c r="AQ1030" s="2"/>
      <c r="AU1030" s="2"/>
      <c r="AY1030" s="2"/>
      <c r="BC1030" s="2"/>
      <c r="BG1030" s="2"/>
    </row>
    <row r="1031" spans="11:59" ht="15.75" customHeight="1">
      <c r="K1031" s="1"/>
      <c r="O1031" s="2"/>
      <c r="S1031" s="2"/>
      <c r="W1031" s="2"/>
      <c r="AA1031" s="2"/>
      <c r="AE1031" s="2"/>
      <c r="AI1031" s="2"/>
      <c r="AQ1031" s="2"/>
      <c r="AU1031" s="2"/>
      <c r="AY1031" s="2"/>
      <c r="BC1031" s="2"/>
      <c r="BG1031" s="2"/>
    </row>
    <row r="1032" spans="11:59" ht="15.75" customHeight="1">
      <c r="K1032" s="1"/>
      <c r="O1032" s="2"/>
      <c r="S1032" s="2"/>
      <c r="W1032" s="2"/>
      <c r="AA1032" s="2"/>
      <c r="AE1032" s="2"/>
      <c r="AI1032" s="2"/>
      <c r="AQ1032" s="2"/>
      <c r="AU1032" s="2"/>
      <c r="AY1032" s="2"/>
      <c r="BC1032" s="2"/>
      <c r="BG1032" s="2"/>
    </row>
    <row r="1033" spans="11:59" ht="15.75" customHeight="1">
      <c r="K1033" s="1"/>
      <c r="O1033" s="2"/>
      <c r="S1033" s="2"/>
      <c r="W1033" s="2"/>
      <c r="AA1033" s="2"/>
      <c r="AE1033" s="2"/>
      <c r="AI1033" s="2"/>
      <c r="AQ1033" s="2"/>
      <c r="AU1033" s="2"/>
      <c r="AY1033" s="2"/>
      <c r="BC1033" s="2"/>
      <c r="BG1033" s="2"/>
    </row>
    <row r="1034" spans="11:59" ht="15.75" customHeight="1">
      <c r="K1034" s="1"/>
      <c r="O1034" s="2"/>
      <c r="S1034" s="2"/>
      <c r="W1034" s="2"/>
      <c r="AA1034" s="2"/>
      <c r="AE1034" s="2"/>
      <c r="AI1034" s="2"/>
      <c r="AQ1034" s="2"/>
      <c r="AU1034" s="2"/>
      <c r="AY1034" s="2"/>
      <c r="BC1034" s="2"/>
      <c r="BG1034" s="2"/>
    </row>
    <row r="1035" spans="11:59" ht="15.75" customHeight="1">
      <c r="K1035" s="1"/>
      <c r="O1035" s="2"/>
      <c r="S1035" s="2"/>
      <c r="W1035" s="2"/>
      <c r="AA1035" s="2"/>
      <c r="AE1035" s="2"/>
      <c r="AI1035" s="2"/>
      <c r="AQ1035" s="2"/>
      <c r="AU1035" s="2"/>
      <c r="AY1035" s="2"/>
      <c r="BC1035" s="2"/>
      <c r="BG1035" s="2"/>
    </row>
    <row r="1036" spans="11:59" ht="15.75" customHeight="1">
      <c r="K1036" s="1"/>
      <c r="O1036" s="2"/>
      <c r="S1036" s="2"/>
      <c r="W1036" s="2"/>
      <c r="AA1036" s="2"/>
      <c r="AE1036" s="2"/>
      <c r="AI1036" s="2"/>
      <c r="AQ1036" s="2"/>
      <c r="AU1036" s="2"/>
      <c r="AY1036" s="2"/>
      <c r="BC1036" s="2"/>
      <c r="BG1036" s="2"/>
    </row>
    <row r="1037" spans="11:59" ht="15.75" customHeight="1">
      <c r="K1037" s="1"/>
      <c r="O1037" s="2"/>
      <c r="S1037" s="2"/>
      <c r="W1037" s="2"/>
      <c r="AA1037" s="2"/>
      <c r="AE1037" s="2"/>
      <c r="AI1037" s="2"/>
      <c r="AQ1037" s="2"/>
      <c r="AU1037" s="2"/>
      <c r="AY1037" s="2"/>
      <c r="BC1037" s="2"/>
      <c r="BG1037" s="2"/>
    </row>
    <row r="1038" spans="11:59" ht="15.75" customHeight="1">
      <c r="K1038" s="1"/>
      <c r="O1038" s="2"/>
      <c r="S1038" s="2"/>
      <c r="W1038" s="2"/>
      <c r="AA1038" s="2"/>
      <c r="AE1038" s="2"/>
      <c r="AI1038" s="2"/>
      <c r="AQ1038" s="2"/>
      <c r="AU1038" s="2"/>
      <c r="AY1038" s="2"/>
      <c r="BC1038" s="2"/>
      <c r="BG1038" s="2"/>
    </row>
    <row r="1039" spans="11:59" ht="15.75" customHeight="1">
      <c r="K1039" s="1"/>
      <c r="O1039" s="2"/>
      <c r="S1039" s="2"/>
      <c r="W1039" s="2"/>
      <c r="AA1039" s="2"/>
      <c r="AE1039" s="2"/>
      <c r="AI1039" s="2"/>
      <c r="AQ1039" s="2"/>
      <c r="AU1039" s="2"/>
      <c r="AY1039" s="2"/>
      <c r="BC1039" s="2"/>
      <c r="BG1039" s="2"/>
    </row>
    <row r="1040" spans="11:59" ht="15.75" customHeight="1">
      <c r="K1040" s="1"/>
      <c r="O1040" s="2"/>
      <c r="S1040" s="2"/>
      <c r="W1040" s="2"/>
      <c r="AA1040" s="2"/>
      <c r="AE1040" s="2"/>
      <c r="AI1040" s="2"/>
      <c r="AQ1040" s="2"/>
      <c r="AU1040" s="2"/>
      <c r="AY1040" s="2"/>
      <c r="BC1040" s="2"/>
      <c r="BG1040" s="2"/>
    </row>
    <row r="1041" spans="11:59" ht="15.75" customHeight="1">
      <c r="K1041" s="1"/>
      <c r="O1041" s="2"/>
      <c r="S1041" s="2"/>
      <c r="W1041" s="2"/>
      <c r="AA1041" s="2"/>
      <c r="AE1041" s="2"/>
      <c r="AI1041" s="2"/>
      <c r="AQ1041" s="2"/>
      <c r="AU1041" s="2"/>
      <c r="AY1041" s="2"/>
      <c r="BC1041" s="2"/>
      <c r="BG1041" s="2"/>
    </row>
    <row r="1042" spans="11:59" ht="15.75" customHeight="1">
      <c r="K1042" s="1"/>
      <c r="O1042" s="2"/>
      <c r="S1042" s="2"/>
      <c r="W1042" s="2"/>
      <c r="AA1042" s="2"/>
      <c r="AE1042" s="2"/>
      <c r="AI1042" s="2"/>
      <c r="AQ1042" s="2"/>
      <c r="AU1042" s="2"/>
      <c r="AY1042" s="2"/>
      <c r="BC1042" s="2"/>
      <c r="BG1042" s="2"/>
    </row>
    <row r="1043" spans="11:59" ht="15.75" customHeight="1">
      <c r="K1043" s="1"/>
      <c r="O1043" s="2"/>
      <c r="S1043" s="2"/>
      <c r="W1043" s="2"/>
      <c r="AA1043" s="2"/>
      <c r="AE1043" s="2"/>
      <c r="AI1043" s="2"/>
      <c r="AQ1043" s="2"/>
      <c r="AU1043" s="2"/>
      <c r="AY1043" s="2"/>
      <c r="BC1043" s="2"/>
      <c r="BG1043" s="2"/>
    </row>
    <row r="1044" spans="11:59" ht="15.75" customHeight="1">
      <c r="K1044" s="1"/>
      <c r="O1044" s="2"/>
      <c r="S1044" s="2"/>
      <c r="W1044" s="2"/>
      <c r="AA1044" s="2"/>
      <c r="AE1044" s="2"/>
      <c r="AI1044" s="2"/>
      <c r="AQ1044" s="2"/>
      <c r="AU1044" s="2"/>
      <c r="AY1044" s="2"/>
      <c r="BC1044" s="2"/>
      <c r="BG1044" s="2"/>
    </row>
    <row r="1045" spans="11:59" ht="15.75" customHeight="1">
      <c r="K1045" s="1"/>
      <c r="O1045" s="2"/>
      <c r="S1045" s="2"/>
      <c r="W1045" s="2"/>
      <c r="AA1045" s="2"/>
      <c r="AE1045" s="2"/>
      <c r="AI1045" s="2"/>
      <c r="AQ1045" s="2"/>
      <c r="AU1045" s="2"/>
      <c r="AY1045" s="2"/>
      <c r="BC1045" s="2"/>
      <c r="BG1045" s="2"/>
    </row>
    <row r="1046" spans="11:59" ht="15.75" customHeight="1">
      <c r="K1046" s="1"/>
      <c r="O1046" s="2"/>
      <c r="S1046" s="2"/>
      <c r="W1046" s="2"/>
      <c r="AA1046" s="2"/>
      <c r="AE1046" s="2"/>
      <c r="AI1046" s="2"/>
      <c r="AQ1046" s="2"/>
      <c r="AU1046" s="2"/>
      <c r="AY1046" s="2"/>
      <c r="BC1046" s="2"/>
      <c r="BG1046" s="2"/>
    </row>
    <row r="1047" spans="11:59" ht="15.75" customHeight="1">
      <c r="K1047" s="1"/>
      <c r="O1047" s="2"/>
      <c r="S1047" s="2"/>
      <c r="W1047" s="2"/>
      <c r="AA1047" s="2"/>
      <c r="AE1047" s="2"/>
      <c r="AI1047" s="2"/>
      <c r="AQ1047" s="2"/>
      <c r="AU1047" s="2"/>
      <c r="AY1047" s="2"/>
      <c r="BC1047" s="2"/>
      <c r="BG1047" s="2"/>
    </row>
    <row r="1048" spans="11:59" ht="15.75" customHeight="1">
      <c r="K1048" s="1"/>
      <c r="O1048" s="2"/>
      <c r="S1048" s="2"/>
      <c r="W1048" s="2"/>
      <c r="AA1048" s="2"/>
      <c r="AE1048" s="2"/>
      <c r="AI1048" s="2"/>
      <c r="AQ1048" s="2"/>
      <c r="AU1048" s="2"/>
      <c r="AY1048" s="2"/>
      <c r="BC1048" s="2"/>
      <c r="BG1048" s="2"/>
    </row>
    <row r="1049" spans="11:59" ht="15.75" customHeight="1">
      <c r="K1049" s="1"/>
      <c r="O1049" s="2"/>
      <c r="S1049" s="2"/>
      <c r="W1049" s="2"/>
      <c r="AA1049" s="2"/>
      <c r="AE1049" s="2"/>
      <c r="AI1049" s="2"/>
      <c r="AQ1049" s="2"/>
      <c r="AU1049" s="2"/>
      <c r="AY1049" s="2"/>
      <c r="BC1049" s="2"/>
      <c r="BG1049" s="2"/>
    </row>
    <row r="1050" spans="11:59" ht="15.75" customHeight="1">
      <c r="K1050" s="1"/>
      <c r="O1050" s="2"/>
      <c r="S1050" s="2"/>
      <c r="W1050" s="2"/>
      <c r="AA1050" s="2"/>
      <c r="AE1050" s="2"/>
      <c r="AI1050" s="2"/>
      <c r="AQ1050" s="2"/>
      <c r="AU1050" s="2"/>
      <c r="AY1050" s="2"/>
      <c r="BC1050" s="2"/>
      <c r="BG1050" s="2"/>
    </row>
    <row r="1051" spans="11:59" ht="15.75" customHeight="1">
      <c r="K1051" s="1"/>
      <c r="O1051" s="2"/>
      <c r="S1051" s="2"/>
      <c r="W1051" s="2"/>
      <c r="AA1051" s="2"/>
      <c r="AE1051" s="2"/>
      <c r="AI1051" s="2"/>
      <c r="AQ1051" s="2"/>
      <c r="AU1051" s="2"/>
      <c r="AY1051" s="2"/>
      <c r="BC1051" s="2"/>
      <c r="BG1051" s="2"/>
    </row>
    <row r="1052" spans="11:59" ht="15.75" customHeight="1">
      <c r="K1052" s="1"/>
      <c r="O1052" s="2"/>
      <c r="S1052" s="2"/>
      <c r="W1052" s="2"/>
      <c r="AA1052" s="2"/>
      <c r="AE1052" s="2"/>
      <c r="AI1052" s="2"/>
      <c r="AQ1052" s="2"/>
      <c r="AU1052" s="2"/>
      <c r="AY1052" s="2"/>
      <c r="BC1052" s="2"/>
      <c r="BG1052" s="2"/>
    </row>
    <row r="1053" spans="11:59" ht="15.75" customHeight="1">
      <c r="K1053" s="1"/>
      <c r="O1053" s="2"/>
      <c r="S1053" s="2"/>
      <c r="W1053" s="2"/>
      <c r="AA1053" s="2"/>
      <c r="AE1053" s="2"/>
      <c r="AI1053" s="2"/>
      <c r="AQ1053" s="2"/>
      <c r="AU1053" s="2"/>
      <c r="AY1053" s="2"/>
      <c r="BC1053" s="2"/>
      <c r="BG1053" s="2"/>
    </row>
    <row r="1054" spans="11:59" ht="15.75" customHeight="1">
      <c r="K1054" s="1"/>
      <c r="O1054" s="2"/>
      <c r="S1054" s="2"/>
      <c r="W1054" s="2"/>
      <c r="AA1054" s="2"/>
      <c r="AE1054" s="2"/>
      <c r="AI1054" s="2"/>
      <c r="AQ1054" s="2"/>
      <c r="AU1054" s="2"/>
      <c r="AY1054" s="2"/>
      <c r="BC1054" s="2"/>
      <c r="BG1054" s="2"/>
    </row>
    <row r="1055" spans="11:59" ht="15.75" customHeight="1">
      <c r="K1055" s="1"/>
      <c r="O1055" s="2"/>
      <c r="S1055" s="2"/>
      <c r="W1055" s="2"/>
      <c r="AA1055" s="2"/>
      <c r="AE1055" s="2"/>
      <c r="AI1055" s="2"/>
      <c r="AQ1055" s="2"/>
      <c r="AU1055" s="2"/>
      <c r="AY1055" s="2"/>
      <c r="BC1055" s="2"/>
      <c r="BG1055" s="2"/>
    </row>
    <row r="1056" spans="11:59" ht="15.75" customHeight="1">
      <c r="K1056" s="1"/>
      <c r="O1056" s="2"/>
      <c r="S1056" s="2"/>
      <c r="W1056" s="2"/>
      <c r="AA1056" s="2"/>
      <c r="AE1056" s="2"/>
      <c r="AI1056" s="2"/>
      <c r="AQ1056" s="2"/>
      <c r="AU1056" s="2"/>
      <c r="AY1056" s="2"/>
      <c r="BC1056" s="2"/>
      <c r="BG1056" s="2"/>
    </row>
    <row r="1057" spans="11:59" ht="15.75" customHeight="1">
      <c r="K1057" s="1"/>
      <c r="O1057" s="2"/>
      <c r="S1057" s="2"/>
      <c r="W1057" s="2"/>
      <c r="AA1057" s="2"/>
      <c r="AE1057" s="2"/>
      <c r="AI1057" s="2"/>
      <c r="AQ1057" s="2"/>
      <c r="AU1057" s="2"/>
      <c r="AY1057" s="2"/>
      <c r="BC1057" s="2"/>
      <c r="BG1057" s="2"/>
    </row>
    <row r="1058" spans="11:59" ht="15.75" customHeight="1">
      <c r="K1058" s="1"/>
      <c r="O1058" s="2"/>
      <c r="S1058" s="2"/>
      <c r="W1058" s="2"/>
      <c r="AA1058" s="2"/>
      <c r="AE1058" s="2"/>
      <c r="AI1058" s="2"/>
      <c r="AQ1058" s="2"/>
      <c r="AU1058" s="2"/>
      <c r="AY1058" s="2"/>
      <c r="BC1058" s="2"/>
      <c r="BG1058" s="2"/>
    </row>
    <row r="1059" spans="11:59" ht="15.75" customHeight="1">
      <c r="K1059" s="1"/>
      <c r="O1059" s="2"/>
      <c r="S1059" s="2"/>
      <c r="W1059" s="2"/>
      <c r="AA1059" s="2"/>
      <c r="AE1059" s="2"/>
      <c r="AI1059" s="2"/>
      <c r="AQ1059" s="2"/>
      <c r="AU1059" s="2"/>
      <c r="AY1059" s="2"/>
      <c r="BC1059" s="2"/>
      <c r="BG1059" s="2"/>
    </row>
    <row r="1060" spans="11:59" ht="15.75" customHeight="1">
      <c r="K1060" s="1"/>
      <c r="O1060" s="2"/>
      <c r="S1060" s="2"/>
      <c r="W1060" s="2"/>
      <c r="AA1060" s="2"/>
      <c r="AE1060" s="2"/>
      <c r="AI1060" s="2"/>
      <c r="AQ1060" s="2"/>
      <c r="AU1060" s="2"/>
      <c r="AY1060" s="2"/>
      <c r="BC1060" s="2"/>
      <c r="BG1060" s="2"/>
    </row>
    <row r="1061" spans="11:59" ht="15.75" customHeight="1">
      <c r="K1061" s="1"/>
      <c r="O1061" s="2"/>
      <c r="S1061" s="2"/>
      <c r="W1061" s="2"/>
      <c r="AA1061" s="2"/>
      <c r="AE1061" s="2"/>
      <c r="AI1061" s="2"/>
      <c r="AQ1061" s="2"/>
      <c r="AU1061" s="2"/>
      <c r="AY1061" s="2"/>
      <c r="BC1061" s="2"/>
      <c r="BG1061" s="2"/>
    </row>
    <row r="1062" spans="11:59" ht="15.75" customHeight="1">
      <c r="K1062" s="1"/>
      <c r="O1062" s="2"/>
      <c r="S1062" s="2"/>
      <c r="W1062" s="2"/>
      <c r="AA1062" s="2"/>
      <c r="AE1062" s="2"/>
      <c r="AI1062" s="2"/>
      <c r="AQ1062" s="2"/>
      <c r="AU1062" s="2"/>
      <c r="AY1062" s="2"/>
      <c r="BC1062" s="2"/>
      <c r="BG1062" s="2"/>
    </row>
    <row r="1063" spans="11:59" ht="15.75" customHeight="1">
      <c r="K1063" s="1"/>
      <c r="O1063" s="2"/>
      <c r="S1063" s="2"/>
      <c r="W1063" s="2"/>
      <c r="AA1063" s="2"/>
      <c r="AE1063" s="2"/>
      <c r="AI1063" s="2"/>
      <c r="AQ1063" s="2"/>
      <c r="AU1063" s="2"/>
      <c r="AY1063" s="2"/>
      <c r="BC1063" s="2"/>
      <c r="BG1063" s="2"/>
    </row>
    <row r="1064" spans="11:59" ht="15.75" customHeight="1">
      <c r="K1064" s="1"/>
      <c r="O1064" s="2"/>
      <c r="S1064" s="2"/>
      <c r="W1064" s="2"/>
      <c r="AA1064" s="2"/>
      <c r="AE1064" s="2"/>
      <c r="AI1064" s="2"/>
      <c r="AQ1064" s="2"/>
      <c r="AU1064" s="2"/>
      <c r="AY1064" s="2"/>
      <c r="BC1064" s="2"/>
      <c r="BG1064" s="2"/>
    </row>
    <row r="1065" spans="11:59" ht="15.75" customHeight="1">
      <c r="K1065" s="1"/>
      <c r="O1065" s="2"/>
      <c r="S1065" s="2"/>
      <c r="W1065" s="2"/>
      <c r="AA1065" s="2"/>
      <c r="AE1065" s="2"/>
      <c r="AI1065" s="2"/>
      <c r="AQ1065" s="2"/>
      <c r="AU1065" s="2"/>
      <c r="AY1065" s="2"/>
      <c r="BC1065" s="2"/>
      <c r="BG1065" s="2"/>
    </row>
    <row r="1066" spans="11:59" ht="15.75" customHeight="1">
      <c r="K1066" s="1"/>
      <c r="O1066" s="2"/>
      <c r="S1066" s="2"/>
      <c r="W1066" s="2"/>
      <c r="AA1066" s="2"/>
      <c r="AE1066" s="2"/>
      <c r="AI1066" s="2"/>
      <c r="AQ1066" s="2"/>
      <c r="AU1066" s="2"/>
      <c r="AY1066" s="2"/>
      <c r="BC1066" s="2"/>
      <c r="BG1066" s="2"/>
    </row>
    <row r="1067" spans="11:59" ht="15.75" customHeight="1">
      <c r="K1067" s="1"/>
      <c r="O1067" s="2"/>
      <c r="S1067" s="2"/>
      <c r="W1067" s="2"/>
      <c r="AA1067" s="2"/>
      <c r="AE1067" s="2"/>
      <c r="AI1067" s="2"/>
      <c r="AQ1067" s="2"/>
      <c r="AU1067" s="2"/>
      <c r="AY1067" s="2"/>
      <c r="BC1067" s="2"/>
      <c r="BG1067" s="2"/>
    </row>
    <row r="1068" spans="11:59" ht="15.75" customHeight="1">
      <c r="K1068" s="1"/>
      <c r="O1068" s="2"/>
      <c r="S1068" s="2"/>
      <c r="W1068" s="2"/>
      <c r="AA1068" s="2"/>
      <c r="AE1068" s="2"/>
      <c r="AI1068" s="2"/>
      <c r="AQ1068" s="2"/>
      <c r="AU1068" s="2"/>
      <c r="AY1068" s="2"/>
      <c r="BC1068" s="2"/>
      <c r="BG1068" s="2"/>
    </row>
    <row r="1069" spans="11:59" ht="15.75" customHeight="1">
      <c r="K1069" s="1"/>
      <c r="O1069" s="2"/>
      <c r="S1069" s="2"/>
      <c r="W1069" s="2"/>
      <c r="AA1069" s="2"/>
      <c r="AE1069" s="2"/>
      <c r="AI1069" s="2"/>
      <c r="AQ1069" s="2"/>
      <c r="AU1069" s="2"/>
      <c r="AY1069" s="2"/>
      <c r="BC1069" s="2"/>
      <c r="BG1069" s="2"/>
    </row>
    <row r="1070" spans="11:59" ht="15.75" customHeight="1">
      <c r="K1070" s="1"/>
      <c r="O1070" s="2"/>
      <c r="S1070" s="2"/>
      <c r="W1070" s="2"/>
      <c r="AA1070" s="2"/>
      <c r="AE1070" s="2"/>
      <c r="AI1070" s="2"/>
      <c r="AQ1070" s="2"/>
      <c r="AU1070" s="2"/>
      <c r="AY1070" s="2"/>
      <c r="BC1070" s="2"/>
      <c r="BG1070" s="2"/>
    </row>
    <row r="1071" spans="11:59" ht="15.75" customHeight="1">
      <c r="K1071" s="1"/>
      <c r="O1071" s="2"/>
      <c r="S1071" s="2"/>
      <c r="W1071" s="2"/>
      <c r="AA1071" s="2"/>
      <c r="AE1071" s="2"/>
      <c r="AI1071" s="2"/>
      <c r="AQ1071" s="2"/>
      <c r="AU1071" s="2"/>
      <c r="AY1071" s="2"/>
      <c r="BC1071" s="2"/>
      <c r="BG1071" s="2"/>
    </row>
    <row r="1072" spans="11:59" ht="15.75" customHeight="1">
      <c r="K1072" s="1"/>
      <c r="O1072" s="2"/>
      <c r="S1072" s="2"/>
      <c r="W1072" s="2"/>
      <c r="AA1072" s="2"/>
      <c r="AE1072" s="2"/>
      <c r="AI1072" s="2"/>
      <c r="AQ1072" s="2"/>
      <c r="AU1072" s="2"/>
      <c r="AY1072" s="2"/>
      <c r="BC1072" s="2"/>
      <c r="BG1072" s="2"/>
    </row>
    <row r="1073" spans="11:59" ht="15.75" customHeight="1">
      <c r="K1073" s="1"/>
      <c r="O1073" s="2"/>
      <c r="S1073" s="2"/>
      <c r="W1073" s="2"/>
      <c r="AA1073" s="2"/>
      <c r="AE1073" s="2"/>
      <c r="AI1073" s="2"/>
      <c r="AQ1073" s="2"/>
      <c r="AU1073" s="2"/>
      <c r="AY1073" s="2"/>
      <c r="BC1073" s="2"/>
      <c r="BG1073" s="2"/>
    </row>
    <row r="1074" spans="11:59" ht="15.75" customHeight="1">
      <c r="K1074" s="1"/>
      <c r="O1074" s="2"/>
      <c r="S1074" s="2"/>
      <c r="W1074" s="2"/>
      <c r="AA1074" s="2"/>
      <c r="AE1074" s="2"/>
      <c r="AI1074" s="2"/>
      <c r="AQ1074" s="2"/>
      <c r="AU1074" s="2"/>
      <c r="AY1074" s="2"/>
      <c r="BC1074" s="2"/>
      <c r="BG1074" s="2"/>
    </row>
    <row r="1075" spans="11:59" ht="15.75" customHeight="1">
      <c r="K1075" s="1"/>
      <c r="O1075" s="2"/>
      <c r="S1075" s="2"/>
      <c r="W1075" s="2"/>
      <c r="AA1075" s="2"/>
      <c r="AE1075" s="2"/>
      <c r="AI1075" s="2"/>
      <c r="AQ1075" s="2"/>
      <c r="AU1075" s="2"/>
      <c r="AY1075" s="2"/>
      <c r="BC1075" s="2"/>
      <c r="BG1075" s="2"/>
    </row>
    <row r="1076" spans="11:59" ht="15.75" customHeight="1">
      <c r="K1076" s="1"/>
      <c r="O1076" s="2"/>
      <c r="S1076" s="2"/>
      <c r="W1076" s="2"/>
      <c r="AA1076" s="2"/>
      <c r="AE1076" s="2"/>
      <c r="AI1076" s="2"/>
      <c r="AQ1076" s="2"/>
      <c r="AU1076" s="2"/>
      <c r="AY1076" s="2"/>
      <c r="BC1076" s="2"/>
      <c r="BG1076" s="2"/>
    </row>
    <row r="1077" spans="11:59" ht="15.75" customHeight="1">
      <c r="K1077" s="1"/>
      <c r="O1077" s="2"/>
      <c r="S1077" s="2"/>
      <c r="W1077" s="2"/>
      <c r="AA1077" s="2"/>
      <c r="AE1077" s="2"/>
      <c r="AI1077" s="2"/>
      <c r="AQ1077" s="2"/>
      <c r="AU1077" s="2"/>
      <c r="AY1077" s="2"/>
      <c r="BC1077" s="2"/>
      <c r="BG1077" s="2"/>
    </row>
    <row r="1078" spans="11:59" ht="15.75" customHeight="1">
      <c r="K1078" s="1"/>
      <c r="O1078" s="2"/>
      <c r="S1078" s="2"/>
      <c r="W1078" s="2"/>
      <c r="AA1078" s="2"/>
      <c r="AE1078" s="2"/>
      <c r="AI1078" s="2"/>
      <c r="AQ1078" s="2"/>
      <c r="AU1078" s="2"/>
      <c r="AY1078" s="2"/>
      <c r="BC1078" s="2"/>
      <c r="BG1078" s="2"/>
    </row>
    <row r="1079" spans="11:59" ht="15.75" customHeight="1">
      <c r="K1079" s="1"/>
      <c r="O1079" s="2"/>
      <c r="S1079" s="2"/>
      <c r="W1079" s="2"/>
      <c r="AA1079" s="2"/>
      <c r="AE1079" s="2"/>
      <c r="AI1079" s="2"/>
      <c r="AQ1079" s="2"/>
      <c r="AU1079" s="2"/>
      <c r="AY1079" s="2"/>
      <c r="BC1079" s="2"/>
      <c r="BG1079" s="2"/>
    </row>
    <row r="1080" spans="11:59" ht="15.75" customHeight="1">
      <c r="K1080" s="1"/>
      <c r="O1080" s="2"/>
      <c r="S1080" s="2"/>
      <c r="W1080" s="2"/>
      <c r="AA1080" s="2"/>
      <c r="AE1080" s="2"/>
      <c r="AI1080" s="2"/>
      <c r="AQ1080" s="2"/>
      <c r="AU1080" s="2"/>
      <c r="AY1080" s="2"/>
      <c r="BC1080" s="2"/>
      <c r="BG1080" s="2"/>
    </row>
    <row r="1081" spans="11:59" ht="15.75" customHeight="1">
      <c r="K1081" s="1"/>
      <c r="O1081" s="2"/>
      <c r="S1081" s="2"/>
      <c r="W1081" s="2"/>
      <c r="AA1081" s="2"/>
      <c r="AE1081" s="2"/>
      <c r="AI1081" s="2"/>
      <c r="AQ1081" s="2"/>
      <c r="AU1081" s="2"/>
      <c r="AY1081" s="2"/>
      <c r="BC1081" s="2"/>
      <c r="BG1081" s="2"/>
    </row>
    <row r="1082" spans="11:59" ht="15.75" customHeight="1">
      <c r="K1082" s="1"/>
      <c r="O1082" s="2"/>
      <c r="S1082" s="2"/>
      <c r="W1082" s="2"/>
      <c r="AA1082" s="2"/>
      <c r="AE1082" s="2"/>
      <c r="AI1082" s="2"/>
      <c r="AQ1082" s="2"/>
      <c r="AU1082" s="2"/>
      <c r="AY1082" s="2"/>
      <c r="BC1082" s="2"/>
      <c r="BG1082" s="2"/>
    </row>
    <row r="1083" spans="11:59" ht="15.75" customHeight="1">
      <c r="K1083" s="1"/>
      <c r="O1083" s="2"/>
      <c r="S1083" s="2"/>
      <c r="W1083" s="2"/>
      <c r="AA1083" s="2"/>
      <c r="AE1083" s="2"/>
      <c r="AI1083" s="2"/>
      <c r="AQ1083" s="2"/>
      <c r="AU1083" s="2"/>
      <c r="AY1083" s="2"/>
      <c r="BC1083" s="2"/>
      <c r="BG1083" s="2"/>
    </row>
    <row r="1084" spans="11:59" ht="15.75" customHeight="1">
      <c r="K1084" s="1"/>
      <c r="O1084" s="2"/>
      <c r="S1084" s="2"/>
      <c r="W1084" s="2"/>
      <c r="AA1084" s="2"/>
      <c r="AE1084" s="2"/>
      <c r="AI1084" s="2"/>
      <c r="AQ1084" s="2"/>
      <c r="AU1084" s="2"/>
      <c r="AY1084" s="2"/>
      <c r="BC1084" s="2"/>
      <c r="BG1084" s="2"/>
    </row>
    <row r="1085" spans="11:59" ht="15.75" customHeight="1">
      <c r="K1085" s="1"/>
      <c r="O1085" s="2"/>
      <c r="S1085" s="2"/>
      <c r="W1085" s="2"/>
      <c r="AA1085" s="2"/>
      <c r="AE1085" s="2"/>
      <c r="AI1085" s="2"/>
      <c r="AQ1085" s="2"/>
      <c r="AU1085" s="2"/>
      <c r="AY1085" s="2"/>
      <c r="BC1085" s="2"/>
      <c r="BG1085" s="2"/>
    </row>
    <row r="1086" spans="11:59" ht="15.75" customHeight="1">
      <c r="K1086" s="1"/>
      <c r="O1086" s="2"/>
      <c r="S1086" s="2"/>
      <c r="W1086" s="2"/>
      <c r="AA1086" s="2"/>
      <c r="AE1086" s="2"/>
      <c r="AI1086" s="2"/>
      <c r="AQ1086" s="2"/>
      <c r="AU1086" s="2"/>
      <c r="AY1086" s="2"/>
      <c r="BC1086" s="2"/>
      <c r="BG1086" s="2"/>
    </row>
    <row r="1087" spans="11:59" ht="15.75" customHeight="1">
      <c r="K1087" s="1"/>
      <c r="O1087" s="2"/>
      <c r="S1087" s="2"/>
      <c r="W1087" s="2"/>
      <c r="AA1087" s="2"/>
      <c r="AE1087" s="2"/>
      <c r="AI1087" s="2"/>
      <c r="AQ1087" s="2"/>
      <c r="AU1087" s="2"/>
      <c r="AY1087" s="2"/>
      <c r="BC1087" s="2"/>
      <c r="BG1087" s="2"/>
    </row>
    <row r="1088" spans="11:59" ht="15.75" customHeight="1">
      <c r="K1088" s="1"/>
      <c r="O1088" s="2"/>
      <c r="S1088" s="2"/>
      <c r="W1088" s="2"/>
      <c r="AA1088" s="2"/>
      <c r="AE1088" s="2"/>
      <c r="AI1088" s="2"/>
      <c r="AQ1088" s="2"/>
      <c r="AU1088" s="2"/>
      <c r="AY1088" s="2"/>
      <c r="BC1088" s="2"/>
      <c r="BG1088" s="2"/>
    </row>
    <row r="1089" spans="11:59" ht="15.75" customHeight="1">
      <c r="K1089" s="1"/>
      <c r="O1089" s="2"/>
      <c r="S1089" s="2"/>
      <c r="W1089" s="2"/>
      <c r="AA1089" s="2"/>
      <c r="AE1089" s="2"/>
      <c r="AI1089" s="2"/>
      <c r="AQ1089" s="2"/>
      <c r="AU1089" s="2"/>
      <c r="AY1089" s="2"/>
      <c r="BC1089" s="2"/>
      <c r="BG1089" s="2"/>
    </row>
    <row r="1090" spans="11:59" ht="15.75" customHeight="1">
      <c r="K1090" s="1"/>
      <c r="O1090" s="2"/>
      <c r="S1090" s="2"/>
      <c r="W1090" s="2"/>
      <c r="AA1090" s="2"/>
      <c r="AE1090" s="2"/>
      <c r="AI1090" s="2"/>
      <c r="AQ1090" s="2"/>
      <c r="AU1090" s="2"/>
      <c r="AY1090" s="2"/>
      <c r="BC1090" s="2"/>
      <c r="BG1090" s="2"/>
    </row>
    <row r="1091" spans="11:59" ht="15.75" customHeight="1">
      <c r="K1091" s="1"/>
      <c r="O1091" s="2"/>
      <c r="S1091" s="2"/>
      <c r="W1091" s="2"/>
      <c r="AA1091" s="2"/>
      <c r="AE1091" s="2"/>
      <c r="AI1091" s="2"/>
      <c r="AQ1091" s="2"/>
      <c r="AU1091" s="2"/>
      <c r="AY1091" s="2"/>
      <c r="BC1091" s="2"/>
      <c r="BG1091" s="2"/>
    </row>
    <row r="1092" spans="11:59" ht="15.75" customHeight="1">
      <c r="K1092" s="1"/>
      <c r="O1092" s="2"/>
      <c r="S1092" s="2"/>
      <c r="W1092" s="2"/>
      <c r="AA1092" s="2"/>
      <c r="AE1092" s="2"/>
      <c r="AI1092" s="2"/>
      <c r="AQ1092" s="2"/>
      <c r="AU1092" s="2"/>
      <c r="AY1092" s="2"/>
      <c r="BC1092" s="2"/>
      <c r="BG1092" s="2"/>
    </row>
    <row r="1093" spans="11:59" ht="15.75" customHeight="1">
      <c r="K1093" s="1"/>
      <c r="O1093" s="2"/>
      <c r="S1093" s="2"/>
      <c r="W1093" s="2"/>
      <c r="AA1093" s="2"/>
      <c r="AE1093" s="2"/>
      <c r="AI1093" s="2"/>
      <c r="AQ1093" s="2"/>
      <c r="AU1093" s="2"/>
      <c r="AY1093" s="2"/>
      <c r="BC1093" s="2"/>
      <c r="BG1093" s="2"/>
    </row>
    <row r="1094" spans="11:59" ht="15.75" customHeight="1">
      <c r="K1094" s="1"/>
      <c r="O1094" s="2"/>
      <c r="S1094" s="2"/>
      <c r="W1094" s="2"/>
      <c r="AA1094" s="2"/>
      <c r="AE1094" s="2"/>
      <c r="AI1094" s="2"/>
      <c r="AQ1094" s="2"/>
      <c r="AU1094" s="2"/>
      <c r="AY1094" s="2"/>
      <c r="BC1094" s="2"/>
      <c r="BG1094" s="2"/>
    </row>
    <row r="1095" spans="11:59" ht="15.75" customHeight="1">
      <c r="K1095" s="1"/>
      <c r="O1095" s="2"/>
      <c r="S1095" s="2"/>
      <c r="W1095" s="2"/>
      <c r="AA1095" s="2"/>
      <c r="AE1095" s="2"/>
      <c r="AI1095" s="2"/>
      <c r="AQ1095" s="2"/>
      <c r="AU1095" s="2"/>
      <c r="AY1095" s="2"/>
      <c r="BC1095" s="2"/>
      <c r="BG1095" s="2"/>
    </row>
    <row r="1096" spans="11:59" ht="15.75" customHeight="1">
      <c r="K1096" s="1"/>
      <c r="O1096" s="2"/>
      <c r="S1096" s="2"/>
      <c r="W1096" s="2"/>
      <c r="AA1096" s="2"/>
      <c r="AE1096" s="2"/>
      <c r="AI1096" s="2"/>
      <c r="AQ1096" s="2"/>
      <c r="AU1096" s="2"/>
      <c r="AY1096" s="2"/>
      <c r="BC1096" s="2"/>
      <c r="BG1096" s="2"/>
    </row>
    <row r="1097" spans="11:59" ht="15.75" customHeight="1">
      <c r="K1097" s="1"/>
      <c r="O1097" s="2"/>
      <c r="S1097" s="2"/>
      <c r="W1097" s="2"/>
      <c r="AA1097" s="2"/>
      <c r="AE1097" s="2"/>
      <c r="AI1097" s="2"/>
      <c r="AQ1097" s="2"/>
      <c r="AU1097" s="2"/>
      <c r="AY1097" s="2"/>
      <c r="BC1097" s="2"/>
      <c r="BG1097" s="2"/>
    </row>
    <row r="1098" spans="11:59" ht="15.75" customHeight="1">
      <c r="K1098" s="1"/>
      <c r="O1098" s="2"/>
      <c r="S1098" s="2"/>
      <c r="W1098" s="2"/>
      <c r="AA1098" s="2"/>
      <c r="AE1098" s="2"/>
      <c r="AI1098" s="2"/>
      <c r="AQ1098" s="2"/>
      <c r="AU1098" s="2"/>
      <c r="AY1098" s="2"/>
      <c r="BC1098" s="2"/>
      <c r="BG1098" s="2"/>
    </row>
    <row r="1099" spans="11:59" ht="15.75" customHeight="1">
      <c r="K1099" s="1"/>
      <c r="O1099" s="2"/>
      <c r="S1099" s="2"/>
      <c r="W1099" s="2"/>
      <c r="AA1099" s="2"/>
      <c r="AE1099" s="2"/>
      <c r="AI1099" s="2"/>
      <c r="AQ1099" s="2"/>
      <c r="AU1099" s="2"/>
      <c r="AY1099" s="2"/>
      <c r="BC1099" s="2"/>
      <c r="BG1099" s="2"/>
    </row>
    <row r="1100" spans="11:59" ht="15.75" customHeight="1">
      <c r="K1100" s="1"/>
      <c r="O1100" s="2"/>
      <c r="S1100" s="2"/>
      <c r="W1100" s="2"/>
      <c r="AA1100" s="2"/>
      <c r="AE1100" s="2"/>
      <c r="AI1100" s="2"/>
      <c r="AQ1100" s="2"/>
      <c r="AU1100" s="2"/>
      <c r="AY1100" s="2"/>
      <c r="BC1100" s="2"/>
      <c r="BG1100" s="2"/>
    </row>
    <row r="1101" spans="11:59" ht="15.75" customHeight="1">
      <c r="K1101" s="1"/>
      <c r="O1101" s="2"/>
      <c r="S1101" s="2"/>
      <c r="W1101" s="2"/>
      <c r="AA1101" s="2"/>
      <c r="AE1101" s="2"/>
      <c r="AI1101" s="2"/>
      <c r="AQ1101" s="2"/>
      <c r="AU1101" s="2"/>
      <c r="AY1101" s="2"/>
      <c r="BC1101" s="2"/>
      <c r="BG1101" s="2"/>
    </row>
    <row r="1102" spans="11:59" ht="15.75" customHeight="1">
      <c r="K1102" s="1"/>
      <c r="O1102" s="2"/>
      <c r="S1102" s="2"/>
      <c r="W1102" s="2"/>
      <c r="AA1102" s="2"/>
      <c r="AE1102" s="2"/>
      <c r="AI1102" s="2"/>
      <c r="AQ1102" s="2"/>
      <c r="AU1102" s="2"/>
      <c r="AY1102" s="2"/>
      <c r="BC1102" s="2"/>
      <c r="BG1102" s="2"/>
    </row>
    <row r="1103" spans="11:59" ht="15.75" customHeight="1">
      <c r="K1103" s="1"/>
      <c r="O1103" s="2"/>
      <c r="S1103" s="2"/>
      <c r="W1103" s="2"/>
      <c r="AA1103" s="2"/>
      <c r="AE1103" s="2"/>
      <c r="AI1103" s="2"/>
      <c r="AQ1103" s="2"/>
      <c r="AU1103" s="2"/>
      <c r="AY1103" s="2"/>
      <c r="BC1103" s="2"/>
      <c r="BG1103" s="2"/>
    </row>
  </sheetData>
  <mergeCells count="25">
    <mergeCell ref="BO7:BQ7"/>
    <mergeCell ref="BS7:BU7"/>
    <mergeCell ref="BW7:BY7"/>
    <mergeCell ref="CA7:CC7"/>
    <mergeCell ref="AV7:AX7"/>
    <mergeCell ref="AZ7:BB7"/>
    <mergeCell ref="BD7:BF7"/>
    <mergeCell ref="BH7:BJ7"/>
    <mergeCell ref="BK7:BM7"/>
    <mergeCell ref="CE7:CG7"/>
    <mergeCell ref="CI7:CK7"/>
    <mergeCell ref="CM7:CO7"/>
    <mergeCell ref="CQ7:CS7"/>
    <mergeCell ref="L6:AL6"/>
    <mergeCell ref="AN6:BJ6"/>
    <mergeCell ref="BK6:CT6"/>
    <mergeCell ref="L7:O7"/>
    <mergeCell ref="P7:S7"/>
    <mergeCell ref="T7:W7"/>
    <mergeCell ref="X7:AA7"/>
    <mergeCell ref="AB7:AE7"/>
    <mergeCell ref="AF7:AH7"/>
    <mergeCell ref="AJ7:AM7"/>
    <mergeCell ref="AN7:AP7"/>
    <mergeCell ref="AR7:AT7"/>
  </mergeCells>
  <dataValidations count="1">
    <dataValidation type="list" allowBlank="1" showErrorMessage="1" sqref="I2">
      <formula1>"Asesoría,Opción 2"</formula1>
    </dataValidation>
  </dataValidations>
  <pageMargins left="0.70866141732283472" right="0.70866141732283472" top="0.74803149606299213" bottom="0.74803149606299213" header="0" footer="0"/>
  <pageSetup orientation="landscape"/>
  <colBreaks count="2" manualBreakCount="2">
    <brk id="11" man="1"/>
    <brk id="62" man="1"/>
  </colBreaks>
  <drawing r:id="rId1"/>
  <extLst>
    <ext xmlns:x14="http://schemas.microsoft.com/office/spreadsheetml/2009/9/main" uri="{CCE6A557-97BC-4b89-ADB6-D9C93CAAB3DF}">
      <x14:dataValidations xmlns:xm="http://schemas.microsoft.com/office/excel/2006/main" count="3">
        <x14:dataValidation type="list" allowBlank="1" showErrorMessage="1">
          <x14:formula1>
            <xm:f>Hoja2!$C$3:$C$9</xm:f>
          </x14:formula1>
          <xm:sqref>C9:C145</xm:sqref>
        </x14:dataValidation>
        <x14:dataValidation type="list" allowBlank="1" showErrorMessage="1">
          <x14:formula1>
            <xm:f>Hoja2!$D$3:$D$9</xm:f>
          </x14:formula1>
          <xm:sqref>J9:J144</xm:sqref>
        </x14:dataValidation>
        <x14:dataValidation type="list" allowBlank="1" showErrorMessage="1">
          <x14:formula1>
            <xm:f>Hoja2!$G$3:$G$14</xm:f>
          </x14:formula1>
          <xm:sqref>F9:F144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000"/>
  <sheetViews>
    <sheetView workbookViewId="0"/>
  </sheetViews>
  <sheetFormatPr baseColWidth="10" defaultColWidth="14.42578125" defaultRowHeight="15" customHeight="1"/>
  <cols>
    <col min="1" max="1" width="10.7109375" customWidth="1"/>
    <col min="2" max="2" width="38.5703125" customWidth="1"/>
    <col min="3" max="3" width="17.5703125" customWidth="1"/>
    <col min="4" max="4" width="10.7109375" customWidth="1"/>
    <col min="5" max="5" width="17.85546875" customWidth="1"/>
    <col min="6" max="26" width="10.7109375" customWidth="1"/>
  </cols>
  <sheetData>
    <row r="3" spans="2:8">
      <c r="B3" s="153" t="s">
        <v>212</v>
      </c>
      <c r="C3" s="154" t="s">
        <v>51</v>
      </c>
      <c r="D3" s="154" t="s">
        <v>42</v>
      </c>
      <c r="E3" s="85" t="s">
        <v>213</v>
      </c>
      <c r="F3" s="85" t="s">
        <v>13</v>
      </c>
      <c r="G3" s="85" t="s">
        <v>214</v>
      </c>
      <c r="H3" s="85" t="s">
        <v>215</v>
      </c>
    </row>
    <row r="4" spans="2:8">
      <c r="B4" s="153" t="s">
        <v>216</v>
      </c>
      <c r="C4" s="154" t="s">
        <v>37</v>
      </c>
      <c r="D4" s="155" t="s">
        <v>217</v>
      </c>
      <c r="E4" s="85" t="s">
        <v>218</v>
      </c>
      <c r="F4" s="85" t="s">
        <v>14</v>
      </c>
      <c r="G4" s="85" t="s">
        <v>219</v>
      </c>
      <c r="H4" s="85" t="s">
        <v>220</v>
      </c>
    </row>
    <row r="5" spans="2:8">
      <c r="B5" s="153" t="s">
        <v>221</v>
      </c>
      <c r="C5" s="154" t="s">
        <v>59</v>
      </c>
      <c r="D5" s="154" t="s">
        <v>46</v>
      </c>
      <c r="E5" s="85" t="s">
        <v>222</v>
      </c>
      <c r="F5" s="85" t="s">
        <v>15</v>
      </c>
      <c r="G5" s="85" t="s">
        <v>223</v>
      </c>
      <c r="H5" s="85" t="s">
        <v>224</v>
      </c>
    </row>
    <row r="6" spans="2:8" ht="25.5">
      <c r="B6" s="153" t="s">
        <v>225</v>
      </c>
      <c r="C6" s="154" t="s">
        <v>43</v>
      </c>
      <c r="D6" s="154" t="s">
        <v>202</v>
      </c>
      <c r="E6" s="85" t="s">
        <v>226</v>
      </c>
      <c r="F6" s="85" t="s">
        <v>16</v>
      </c>
      <c r="G6" s="85" t="s">
        <v>227</v>
      </c>
    </row>
    <row r="7" spans="2:8" ht="30">
      <c r="B7" s="153" t="s">
        <v>228</v>
      </c>
      <c r="C7" s="154" t="s">
        <v>56</v>
      </c>
      <c r="D7" s="156" t="s">
        <v>229</v>
      </c>
      <c r="E7" s="85" t="s">
        <v>230</v>
      </c>
      <c r="F7" s="85" t="s">
        <v>17</v>
      </c>
      <c r="G7" s="85" t="s">
        <v>231</v>
      </c>
    </row>
    <row r="8" spans="2:8" ht="30">
      <c r="C8" s="154" t="s">
        <v>102</v>
      </c>
      <c r="D8" s="156" t="s">
        <v>98</v>
      </c>
      <c r="E8" s="85" t="s">
        <v>232</v>
      </c>
      <c r="F8" s="85" t="s">
        <v>18</v>
      </c>
      <c r="G8" s="85" t="s">
        <v>233</v>
      </c>
    </row>
    <row r="9" spans="2:8" ht="30">
      <c r="C9" s="154" t="s">
        <v>234</v>
      </c>
      <c r="D9" s="157" t="s">
        <v>235</v>
      </c>
      <c r="E9" s="85" t="s">
        <v>236</v>
      </c>
      <c r="G9" s="85" t="s">
        <v>237</v>
      </c>
    </row>
    <row r="10" spans="2:8">
      <c r="E10" s="85" t="s">
        <v>238</v>
      </c>
      <c r="G10" s="85" t="s">
        <v>239</v>
      </c>
    </row>
    <row r="11" spans="2:8">
      <c r="E11" s="85" t="s">
        <v>240</v>
      </c>
      <c r="G11" s="85" t="s">
        <v>39</v>
      </c>
    </row>
    <row r="12" spans="2:8">
      <c r="E12" s="85" t="s">
        <v>241</v>
      </c>
      <c r="G12" s="85" t="s">
        <v>117</v>
      </c>
    </row>
    <row r="13" spans="2:8">
      <c r="E13" s="85" t="s">
        <v>242</v>
      </c>
      <c r="G13" s="85" t="s">
        <v>155</v>
      </c>
    </row>
    <row r="14" spans="2:8">
      <c r="E14" s="85" t="s">
        <v>243</v>
      </c>
      <c r="G14" s="85" t="s">
        <v>184</v>
      </c>
    </row>
    <row r="15" spans="2:8">
      <c r="E15" s="85" t="s">
        <v>244</v>
      </c>
    </row>
    <row r="16" spans="2:8">
      <c r="E16" s="85" t="s">
        <v>245</v>
      </c>
    </row>
    <row r="17" spans="5:5">
      <c r="E17" s="85" t="s">
        <v>246</v>
      </c>
    </row>
    <row r="18" spans="5:5">
      <c r="E18" s="85" t="s">
        <v>247</v>
      </c>
    </row>
    <row r="19" spans="5:5">
      <c r="E19" s="85" t="s">
        <v>248</v>
      </c>
    </row>
    <row r="20" spans="5:5">
      <c r="E20" s="85" t="s">
        <v>249</v>
      </c>
    </row>
    <row r="21" spans="5:5" ht="15.75" customHeight="1">
      <c r="E21" s="85" t="s">
        <v>250</v>
      </c>
    </row>
    <row r="22" spans="5:5" ht="15.75" customHeight="1">
      <c r="E22" s="85" t="s">
        <v>251</v>
      </c>
    </row>
    <row r="23" spans="5:5" ht="15.75" customHeight="1">
      <c r="E23" s="85" t="s">
        <v>252</v>
      </c>
    </row>
    <row r="24" spans="5:5" ht="15.75" customHeight="1">
      <c r="E24" s="85" t="s">
        <v>253</v>
      </c>
    </row>
    <row r="25" spans="5:5" ht="15.75" customHeight="1"/>
    <row r="26" spans="5:5" ht="15.75" customHeight="1"/>
    <row r="27" spans="5:5" ht="15.75" customHeight="1"/>
    <row r="28" spans="5:5" ht="15.75" customHeight="1"/>
    <row r="29" spans="5:5" ht="15.75" customHeight="1"/>
    <row r="30" spans="5:5" ht="15.75" customHeight="1"/>
    <row r="31" spans="5:5" ht="15.75" customHeight="1"/>
    <row r="32" spans="5: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3er. Cuatrimestre DIRVS 2025</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Castañeda</dc:creator>
  <cp:lastModifiedBy>Alejandra Chán</cp:lastModifiedBy>
  <dcterms:created xsi:type="dcterms:W3CDTF">2024-02-05T14:24:34Z</dcterms:created>
  <dcterms:modified xsi:type="dcterms:W3CDTF">2026-01-26T15:09:17Z</dcterms:modified>
</cp:coreProperties>
</file>