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COMITÉ DE DATOS ABIERTOS\2021\Explotación\"/>
    </mc:Choice>
  </mc:AlternateContent>
  <xr:revisionPtr revIDLastSave="0" documentId="13_ncr:1_{1EF6733D-70D5-4F16-BE5F-31FB6B0941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tas" sheetId="3" r:id="rId1"/>
  </sheets>
  <definedNames>
    <definedName name="DPSE_21" localSheetId="0">#REF!</definedName>
    <definedName name="DPSE_21">#REF!</definedName>
    <definedName name="DPSE25" localSheetId="0">#REF!</definedName>
    <definedName name="DPSE25">#REF!</definedName>
    <definedName name="i" localSheetId="0">#REF!</definedName>
    <definedName name="i">#REF!</definedName>
    <definedName name="p" localSheetId="0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3" l="1"/>
  <c r="Q35" i="3"/>
  <c r="R35" i="3"/>
  <c r="S35" i="3"/>
  <c r="T35" i="3"/>
  <c r="J35" i="3"/>
  <c r="K35" i="3"/>
  <c r="L35" i="3"/>
  <c r="M35" i="3"/>
  <c r="N35" i="3"/>
  <c r="O35" i="3"/>
  <c r="G35" i="3"/>
  <c r="H35" i="3"/>
  <c r="I18" i="3" l="1"/>
  <c r="I19" i="3"/>
  <c r="I20" i="3"/>
  <c r="I21" i="3"/>
  <c r="I22" i="3"/>
  <c r="I23" i="3"/>
  <c r="I17" i="3"/>
  <c r="I14" i="3"/>
  <c r="I15" i="3"/>
  <c r="I16" i="3"/>
  <c r="I12" i="3"/>
  <c r="I13" i="3"/>
  <c r="I11" i="3"/>
  <c r="I8" i="3"/>
  <c r="I9" i="3"/>
  <c r="I10" i="3"/>
  <c r="I7" i="3"/>
  <c r="I4" i="3"/>
  <c r="I5" i="3"/>
  <c r="I6" i="3"/>
  <c r="I3" i="3"/>
  <c r="I24" i="3"/>
  <c r="I25" i="3"/>
  <c r="I26" i="3"/>
  <c r="I27" i="3"/>
  <c r="I28" i="3"/>
  <c r="I29" i="3"/>
  <c r="I30" i="3"/>
  <c r="I31" i="3"/>
  <c r="I32" i="3"/>
  <c r="I33" i="3"/>
  <c r="I34" i="3"/>
  <c r="F35" i="3"/>
  <c r="P14" i="3"/>
  <c r="U14" i="3" s="1"/>
  <c r="V14" i="3" s="1"/>
  <c r="P33" i="3"/>
  <c r="U33" i="3" s="1"/>
  <c r="V33" i="3" s="1"/>
  <c r="P18" i="3"/>
  <c r="U18" i="3" s="1"/>
  <c r="V18" i="3" s="1"/>
  <c r="P32" i="3"/>
  <c r="U32" i="3" s="1"/>
  <c r="V32" i="3" s="1"/>
  <c r="I35" i="3" l="1"/>
  <c r="P21" i="3"/>
  <c r="U21" i="3" s="1"/>
  <c r="V21" i="3" s="1"/>
  <c r="P22" i="3"/>
  <c r="U22" i="3" s="1"/>
  <c r="V22" i="3" s="1"/>
  <c r="P16" i="3"/>
  <c r="U16" i="3" s="1"/>
  <c r="V16" i="3" s="1"/>
  <c r="P15" i="3"/>
  <c r="U15" i="3" s="1"/>
  <c r="V15" i="3" s="1"/>
  <c r="P24" i="3"/>
  <c r="U24" i="3" s="1"/>
  <c r="V24" i="3" s="1"/>
  <c r="P19" i="3"/>
  <c r="U19" i="3" s="1"/>
  <c r="V19" i="3" s="1"/>
  <c r="P20" i="3"/>
  <c r="U20" i="3" s="1"/>
  <c r="V20" i="3" s="1"/>
  <c r="V23" i="3"/>
  <c r="P23" i="3"/>
  <c r="U23" i="3" s="1"/>
  <c r="P25" i="3"/>
  <c r="U25" i="3" s="1"/>
  <c r="V25" i="3" s="1"/>
  <c r="V26" i="3"/>
  <c r="P26" i="3"/>
  <c r="U26" i="3" s="1"/>
  <c r="P27" i="3"/>
  <c r="U27" i="3" s="1"/>
  <c r="P6" i="3"/>
  <c r="U6" i="3" s="1"/>
  <c r="V5" i="3"/>
  <c r="P5" i="3"/>
  <c r="U5" i="3" s="1"/>
  <c r="V6" i="3" l="1"/>
  <c r="P31" i="3"/>
  <c r="U31" i="3" s="1"/>
  <c r="V31" i="3" s="1"/>
  <c r="P34" i="3"/>
  <c r="U34" i="3" s="1"/>
  <c r="V34" i="3" s="1"/>
  <c r="P12" i="3"/>
  <c r="U12" i="3" s="1"/>
  <c r="V12" i="3"/>
  <c r="P13" i="3"/>
  <c r="U13" i="3" s="1"/>
  <c r="V13" i="3" s="1"/>
  <c r="P8" i="3"/>
  <c r="U8" i="3" s="1"/>
  <c r="V8" i="3"/>
  <c r="P9" i="3"/>
  <c r="U9" i="3" s="1"/>
  <c r="V9" i="3" s="1"/>
  <c r="P4" i="3" l="1"/>
  <c r="U4" i="3" s="1"/>
  <c r="V4" i="3" s="1"/>
  <c r="P3" i="3"/>
  <c r="U3" i="3" l="1"/>
  <c r="P30" i="3"/>
  <c r="U30" i="3" s="1"/>
  <c r="V30" i="3" s="1"/>
  <c r="V29" i="3"/>
  <c r="P28" i="3"/>
  <c r="U28" i="3" s="1"/>
  <c r="V28" i="3" s="1"/>
  <c r="V11" i="3"/>
  <c r="P11" i="3"/>
  <c r="U11" i="3" s="1"/>
  <c r="P17" i="3"/>
  <c r="U17" i="3" s="1"/>
  <c r="V17" i="3" s="1"/>
  <c r="V10" i="3"/>
  <c r="P10" i="3"/>
  <c r="U10" i="3" s="1"/>
  <c r="P7" i="3"/>
  <c r="U7" i="3" s="1"/>
  <c r="V7" i="3" s="1"/>
  <c r="U35" i="3" l="1"/>
  <c r="V3" i="3"/>
  <c r="V35" i="3" s="1"/>
  <c r="P35" i="3"/>
</calcChain>
</file>

<file path=xl/sharedStrings.xml><?xml version="1.0" encoding="utf-8"?>
<sst xmlns="http://schemas.openxmlformats.org/spreadsheetml/2006/main" count="209" uniqueCount="99">
  <si>
    <t>ACCIONES</t>
  </si>
  <si>
    <t>Dirección y Coordinación</t>
  </si>
  <si>
    <t>Mujeres</t>
  </si>
  <si>
    <t>Hombres</t>
  </si>
  <si>
    <t>Total</t>
  </si>
  <si>
    <t>0-5
Años</t>
  </si>
  <si>
    <t>Mayores de 5 hasta  
Menores de 13 Años</t>
  </si>
  <si>
    <t>13-18 Años
(Jóvenes Adolescentes)</t>
  </si>
  <si>
    <t>Mayores de 18 hasta 30 años
(Jóvenes)</t>
  </si>
  <si>
    <t>Maya</t>
  </si>
  <si>
    <t>Xinca</t>
  </si>
  <si>
    <t>Garífuna</t>
  </si>
  <si>
    <t>Otro</t>
  </si>
  <si>
    <t>Personas prevenidas, sensibilizadas, formadas  e informadas en materia  de los delitos de violencia sexual, explotación y trata de personas</t>
  </si>
  <si>
    <t>Entidades públicas y privadas asesoradas y capacitadas en favor de la lucha contra la violencia sexual, explotación y trata de personas</t>
  </si>
  <si>
    <t>Entidades públicas y privadas  capacitadas en la prevención, eliminación, persecución y sanción de los delitos en materia de violencia sexual, Explotación y trata de personas.</t>
  </si>
  <si>
    <t>Entidades</t>
  </si>
  <si>
    <t>De 30 en adelante</t>
  </si>
  <si>
    <t>Funcionarios públicos/empleados/colaboradores</t>
  </si>
  <si>
    <t>No indica</t>
  </si>
  <si>
    <t>Colegio la Preparatoria</t>
  </si>
  <si>
    <t>Colegio Ameritec</t>
  </si>
  <si>
    <t>Niños, niñas y adolescentes</t>
  </si>
  <si>
    <t>Charla Informativa sobre el uso adecuado de las redes sociales y ciberbuying</t>
  </si>
  <si>
    <t>Colaboradores</t>
  </si>
  <si>
    <t>Empleados</t>
  </si>
  <si>
    <t>Niños, niñas y adolescentes prevenidos, formados e informados en materia de la violencia sexual, explotación y trata de personas</t>
  </si>
  <si>
    <t>Adultos formados e informados en materia de los delitos de violencia sexual, explotación y trata de personas</t>
  </si>
  <si>
    <t>Diplomado Fortalecimiento Interinstitucional de la Ciberseguridad</t>
  </si>
  <si>
    <t>Ministerio de Gobernacion</t>
  </si>
  <si>
    <t>Consejo Comunitario de Desarrollo</t>
  </si>
  <si>
    <t>Consejo Nacional de la Juventud</t>
  </si>
  <si>
    <t>Programa Educativo de la Niña, Niño y Adolescente Trabajador</t>
  </si>
  <si>
    <t xml:space="preserve">Entidades públicas y privadas asesoradas en el cumplimiento de los compromisos nacionales e internacionales  materia de  violencia sexual, explotación y trata de personas </t>
  </si>
  <si>
    <t xml:space="preserve">Proceso de asesoria en cumplimiento de los compromisos contra la explotación </t>
  </si>
  <si>
    <t>TAG AIRLINES</t>
  </si>
  <si>
    <t>Empresa</t>
  </si>
  <si>
    <t xml:space="preserve"> Policia Municipal de Municipalidad de Jocotenango</t>
  </si>
  <si>
    <t>Centro de Estudios Turisticos Coactemalan, BE Guatemala, Instituto Mixto</t>
  </si>
  <si>
    <t>Niños, niñas, adolescentes</t>
  </si>
  <si>
    <t>Colegio Capoulliez</t>
  </si>
  <si>
    <t>Weding Planners</t>
  </si>
  <si>
    <t>Colegio Madre Tierra</t>
  </si>
  <si>
    <t>Centro Educativo</t>
  </si>
  <si>
    <t>Asociacion de Antigueños Responsables</t>
  </si>
  <si>
    <t>Universidad Galileo, Licenciatura en Tecnologia y Administracion de Empresas Turisticas y Hoteleras</t>
  </si>
  <si>
    <t>Hogar Meason to Hope</t>
  </si>
  <si>
    <t>Restaurante Reilly`s</t>
  </si>
  <si>
    <t>Municipalidad de Santa Catarina Pinula</t>
  </si>
  <si>
    <t xml:space="preserve">Asesoria en cumplimiento de los compromisos contra la explotación sexual en viajes y turismo </t>
  </si>
  <si>
    <t>Turismo Rural y Comunitario</t>
  </si>
  <si>
    <t>Instituto Guatemalteco de Turismo</t>
  </si>
  <si>
    <t>Jovenes lideres de Alcaldias Auxiliares / Municipalidad de Guatemala</t>
  </si>
  <si>
    <t>Division de Seguridad Turistica/ Policia Nacional Civil</t>
  </si>
  <si>
    <t>Ministerio de Educacion Alta Verapaz</t>
  </si>
  <si>
    <t>Academia de Policia Nacional Civil</t>
  </si>
  <si>
    <t>Cuerpo de Paz</t>
  </si>
  <si>
    <t xml:space="preserve"> 
Sexo</t>
  </si>
  <si>
    <t xml:space="preserve"> 
Edad</t>
  </si>
  <si>
    <t xml:space="preserve"> 
Grupo Étnico</t>
  </si>
  <si>
    <t>Direccion Contra la Explotación</t>
  </si>
  <si>
    <t>Hogar Zafiro 1, Secretaría de Obras Sociales de la Esposa del Presidente de la República</t>
  </si>
  <si>
    <t>Guatemala's seasonal
Labor Program
Ministerio de Trabajo y Prevision Social</t>
  </si>
  <si>
    <t>Proceso informativo dirigido a padres de familia del Programa Educativo de la Niña, Niño y Adolescente Trabajador</t>
  </si>
  <si>
    <t>Organizaciones de Sociedad Civil - Padres</t>
  </si>
  <si>
    <t>Banco de Guatemala</t>
  </si>
  <si>
    <t>Charla informativa, uso de las Tecnologías de Información y Comunicación  para la comision de los delitos de violencia sexual, explotación y trata de personas,  impartida a personal y residentes del Hogar Meason to Hope</t>
  </si>
  <si>
    <t>Charla informativa sobre el uso de las Tecnologías de Información y Comunicación  para la comision de los delitos de violencia sexual, explotación y trata de personas a colaboradores de la Municipalidad</t>
  </si>
  <si>
    <t xml:space="preserve">Organizaciones de Sociedad Civil </t>
  </si>
  <si>
    <t>Público</t>
  </si>
  <si>
    <t>Ministerio de Gobernación</t>
  </si>
  <si>
    <t>Ministerio de Finanzas Públicas</t>
  </si>
  <si>
    <t xml:space="preserve">Capacitación de prevención de la Explotación Sexual en Niños, Niñas y Adolescentes en Viajes y Turismo y Código de Conducta </t>
  </si>
  <si>
    <t xml:space="preserve">Diplomado contra la explotación sexual en viajes y turismo y Código de Conducta </t>
  </si>
  <si>
    <t xml:space="preserve">Diplomado contra la explotación sexual en viajes y turismo y Codigo de Conducta </t>
  </si>
  <si>
    <t>Charla informativa Colegio Ameritec, uso de las Tecnologías de Información y Comunicaciones  y prevención de delitos de violencia sexual, explotación y trata de personas</t>
  </si>
  <si>
    <t>Procesos de formacion en materia de delitos de violencia sexual, explotación y trata de personas dirigido a personal administrativo del Ministerio de finanzas Publicas</t>
  </si>
  <si>
    <t>Organizaciones de Sociedad Civil</t>
  </si>
  <si>
    <t>Diplomado en prevención y combate de la explotación y trata de personas como peores formas de trabajo</t>
  </si>
  <si>
    <t>Formados e informados en prevención de los delitos de Explotación Sexual</t>
  </si>
  <si>
    <t>Proceso de Fromación de los delitos de violencia sexual, explotación y trata de personas /Marco sustantivo Violencia Sexual dirigido a personal administrativo del Banco de Guatemala</t>
  </si>
  <si>
    <t>TOTAL</t>
  </si>
  <si>
    <t>FIN</t>
  </si>
  <si>
    <t>Secretaría contra la Violencia Sexual, Explotación y Trata de Personas</t>
  </si>
  <si>
    <t>Organización No Gubernamental</t>
  </si>
  <si>
    <t>Seminario de herramientas digitales para la educación</t>
  </si>
  <si>
    <t>Proceso de capacitación para prevención de los delitros explotación sexual</t>
  </si>
  <si>
    <t>Capacitación de los delitos de violencia sexual, explotación y trata de personas</t>
  </si>
  <si>
    <t>Capacitación a personas que realizaran actividades laborales en Estados Unidos y Canada del  Ministerio de Trabajo y Previsión Social</t>
  </si>
  <si>
    <t xml:space="preserve">Capacitación de prevención de la Explotación Sexual en Niños, Niñas y Adolescentes en Viajes y Turismo y  y Campaña Protegiendo Nuestro Mayor Tesoro </t>
  </si>
  <si>
    <t>Capacitación Codigo de Conducta y adhesion a la Campaña Protegiendo Nuestro Mayor Tesoro</t>
  </si>
  <si>
    <t xml:space="preserve">Capacitación sobre el uso de las tics para la comisionde los delitos de violencia sexual, explotación y trata de personas impartida a padres de familia </t>
  </si>
  <si>
    <t xml:space="preserve">Capacitación al Consejo  de Desarrollo, prevención de los delitos de violencia sexual, explotación y trata de personas </t>
  </si>
  <si>
    <t>Capacitación recurso humano nuevo de la Secretaría contra la Violencia Sexual, Explotación y Trata de Personas</t>
  </si>
  <si>
    <t>Proceso de Capacitación para prevención de los delitros explotación sexual en viajes y turismo</t>
  </si>
  <si>
    <t>Capacitación sobre la explotación sexual de NNA en viajes y Turismo en Viajes y Turismo dirigido a personal de la institución del Procurador de los Derechos Humanos</t>
  </si>
  <si>
    <t>Procuraduria de los Derechos Humanos</t>
  </si>
  <si>
    <t>Capacitación sobre el uso de las tics para la comision de los delitos de violencia sexual, explotación y trata de personas impartida a personal del Consejo Nacional de la Juventud</t>
  </si>
  <si>
    <t>Unidad Nacional de Oncologia Pediatrica -
Ministerio de Salud Pública y 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</si>
</sst>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35"/>
  <sheetViews>
    <sheetView tabSelected="1" topLeftCell="F24" zoomScale="85" zoomScaleNormal="85" zoomScalePageLayoutView="80" workbookViewId="0">
      <selection sqref="A1:XFD1048576"/>
    </sheetView>
  </sheetViews>
  <sheetFormatPr defaultColWidth="11.42578125" defaultRowHeight="15" x14ac:dyDescent="0.25"/>
  <cols>
    <col min="1" max="1" width="60" customWidth="1"/>
    <col min="2" max="2" width="40.5703125" customWidth="1"/>
    <col min="3" max="3" width="88" customWidth="1"/>
    <col min="4" max="4" width="33" customWidth="1"/>
    <col min="5" max="5" width="47" customWidth="1"/>
    <col min="11" max="15" width="14.85546875" customWidth="1"/>
    <col min="16" max="16" width="12.85546875" bestFit="1" customWidth="1"/>
    <col min="19" max="19" width="13.42578125" customWidth="1"/>
    <col min="21" max="21" width="11.85546875" bestFit="1" customWidth="1"/>
  </cols>
  <sheetData>
    <row r="1" spans="1:22" ht="31.5" customHeight="1" x14ac:dyDescent="0.25">
      <c r="A1" t="s">
        <v>1</v>
      </c>
      <c r="B1" t="s">
        <v>1</v>
      </c>
      <c r="C1" t="s">
        <v>0</v>
      </c>
      <c r="D1" t="s">
        <v>16</v>
      </c>
      <c r="E1" t="s">
        <v>18</v>
      </c>
      <c r="F1" t="s">
        <v>57</v>
      </c>
      <c r="G1" t="s">
        <v>57</v>
      </c>
      <c r="H1" t="s">
        <v>57</v>
      </c>
      <c r="I1" t="s">
        <v>57</v>
      </c>
      <c r="J1" t="s">
        <v>58</v>
      </c>
      <c r="K1" t="s">
        <v>58</v>
      </c>
      <c r="L1" t="s">
        <v>58</v>
      </c>
      <c r="M1" t="s">
        <v>58</v>
      </c>
      <c r="N1" t="s">
        <v>58</v>
      </c>
      <c r="O1" t="s">
        <v>58</v>
      </c>
      <c r="P1" t="s">
        <v>58</v>
      </c>
      <c r="Q1" t="s">
        <v>59</v>
      </c>
      <c r="R1" t="s">
        <v>59</v>
      </c>
      <c r="S1" t="s">
        <v>59</v>
      </c>
      <c r="T1" t="s">
        <v>59</v>
      </c>
      <c r="U1" t="s">
        <v>59</v>
      </c>
      <c r="V1" t="s">
        <v>59</v>
      </c>
    </row>
    <row r="2" spans="1:22" x14ac:dyDescent="0.25">
      <c r="A2" t="s">
        <v>60</v>
      </c>
      <c r="B2" t="s">
        <v>1</v>
      </c>
      <c r="C2" t="s">
        <v>0</v>
      </c>
      <c r="D2" t="s">
        <v>16</v>
      </c>
      <c r="E2" t="s">
        <v>18</v>
      </c>
      <c r="F2" t="s">
        <v>2</v>
      </c>
      <c r="G2" t="s">
        <v>3</v>
      </c>
      <c r="H2" t="s">
        <v>12</v>
      </c>
      <c r="I2" t="s">
        <v>4</v>
      </c>
      <c r="J2" t="s">
        <v>5</v>
      </c>
      <c r="K2" t="s">
        <v>6</v>
      </c>
      <c r="L2" t="s">
        <v>7</v>
      </c>
      <c r="M2" t="s">
        <v>8</v>
      </c>
      <c r="N2" t="s">
        <v>17</v>
      </c>
      <c r="O2" t="s">
        <v>19</v>
      </c>
      <c r="P2" t="s">
        <v>4</v>
      </c>
      <c r="Q2" t="s">
        <v>9</v>
      </c>
      <c r="R2" t="s">
        <v>10</v>
      </c>
      <c r="S2" t="s">
        <v>11</v>
      </c>
      <c r="T2" t="s">
        <v>12</v>
      </c>
      <c r="U2" t="s">
        <v>19</v>
      </c>
      <c r="V2" t="s">
        <v>4</v>
      </c>
    </row>
    <row r="3" spans="1:22" ht="118.5" customHeight="1" x14ac:dyDescent="0.25">
      <c r="A3" t="s">
        <v>13</v>
      </c>
      <c r="B3" t="s">
        <v>26</v>
      </c>
      <c r="C3" t="s">
        <v>23</v>
      </c>
      <c r="D3" t="s">
        <v>20</v>
      </c>
      <c r="E3" t="s">
        <v>22</v>
      </c>
      <c r="F3">
        <v>7</v>
      </c>
      <c r="G3">
        <v>131</v>
      </c>
      <c r="H3">
        <v>1</v>
      </c>
      <c r="I3">
        <f>SUM(F3:H3)</f>
        <v>139</v>
      </c>
      <c r="J3">
        <v>0</v>
      </c>
      <c r="K3">
        <v>4</v>
      </c>
      <c r="L3">
        <v>135</v>
      </c>
      <c r="M3">
        <v>0</v>
      </c>
      <c r="N3">
        <v>0</v>
      </c>
      <c r="O3">
        <v>0</v>
      </c>
      <c r="P3">
        <f t="shared" ref="P3:P9" si="0">SUM(J3:O3)</f>
        <v>139</v>
      </c>
      <c r="Q3">
        <v>4</v>
      </c>
      <c r="R3">
        <v>0</v>
      </c>
      <c r="S3">
        <v>1</v>
      </c>
      <c r="T3">
        <v>11</v>
      </c>
      <c r="U3">
        <f>P3-(SUM(Q3:T3))</f>
        <v>123</v>
      </c>
      <c r="V3">
        <f t="shared" ref="V3:V9" si="1">SUM(Q3:U3)</f>
        <v>139</v>
      </c>
    </row>
    <row r="4" spans="1:22" x14ac:dyDescent="0.25">
      <c r="A4" t="s">
        <v>13</v>
      </c>
      <c r="B4" t="s">
        <v>26</v>
      </c>
      <c r="C4" t="s">
        <v>75</v>
      </c>
      <c r="D4" t="s">
        <v>21</v>
      </c>
      <c r="E4" t="s">
        <v>22</v>
      </c>
      <c r="F4">
        <v>38</v>
      </c>
      <c r="G4">
        <v>33</v>
      </c>
      <c r="H4">
        <v>0</v>
      </c>
      <c r="I4">
        <f t="shared" ref="I4:I6" si="2">SUM(F4:H4)</f>
        <v>71</v>
      </c>
      <c r="J4">
        <v>0</v>
      </c>
      <c r="K4">
        <v>1</v>
      </c>
      <c r="L4">
        <v>70</v>
      </c>
      <c r="M4">
        <v>0</v>
      </c>
      <c r="N4">
        <v>0</v>
      </c>
      <c r="O4">
        <v>0</v>
      </c>
      <c r="P4">
        <f t="shared" si="0"/>
        <v>71</v>
      </c>
      <c r="Q4">
        <v>3</v>
      </c>
      <c r="R4">
        <v>0</v>
      </c>
      <c r="S4">
        <v>1</v>
      </c>
      <c r="T4">
        <v>3</v>
      </c>
      <c r="U4">
        <f t="shared" ref="U4:U34" si="3">P4-(SUM(Q4:T4))</f>
        <v>64</v>
      </c>
      <c r="V4">
        <f t="shared" si="1"/>
        <v>71</v>
      </c>
    </row>
    <row r="5" spans="1:22" x14ac:dyDescent="0.25">
      <c r="A5" t="s">
        <v>13</v>
      </c>
      <c r="B5" t="s">
        <v>26</v>
      </c>
      <c r="C5" t="s">
        <v>79</v>
      </c>
      <c r="D5" t="s">
        <v>38</v>
      </c>
      <c r="E5" t="s">
        <v>39</v>
      </c>
      <c r="F5">
        <v>40</v>
      </c>
      <c r="G5">
        <v>16</v>
      </c>
      <c r="H5">
        <v>0</v>
      </c>
      <c r="I5">
        <f t="shared" si="2"/>
        <v>56</v>
      </c>
      <c r="J5">
        <v>0</v>
      </c>
      <c r="K5">
        <v>0</v>
      </c>
      <c r="L5">
        <v>56</v>
      </c>
      <c r="M5">
        <v>0</v>
      </c>
      <c r="N5">
        <v>0</v>
      </c>
      <c r="O5">
        <v>0</v>
      </c>
      <c r="P5">
        <f t="shared" si="0"/>
        <v>56</v>
      </c>
      <c r="Q5">
        <v>2</v>
      </c>
      <c r="R5">
        <v>0</v>
      </c>
      <c r="S5">
        <v>0</v>
      </c>
      <c r="T5">
        <v>0</v>
      </c>
      <c r="U5">
        <f t="shared" si="3"/>
        <v>54</v>
      </c>
      <c r="V5">
        <f t="shared" si="1"/>
        <v>56</v>
      </c>
    </row>
    <row r="6" spans="1:22" x14ac:dyDescent="0.25">
      <c r="A6" t="s">
        <v>13</v>
      </c>
      <c r="B6" t="s">
        <v>26</v>
      </c>
      <c r="C6" t="s">
        <v>79</v>
      </c>
      <c r="D6" t="s">
        <v>40</v>
      </c>
      <c r="E6" t="s">
        <v>39</v>
      </c>
      <c r="F6">
        <v>63</v>
      </c>
      <c r="G6">
        <v>49</v>
      </c>
      <c r="H6">
        <v>0</v>
      </c>
      <c r="I6">
        <f t="shared" si="2"/>
        <v>112</v>
      </c>
      <c r="J6">
        <v>0</v>
      </c>
      <c r="K6">
        <v>0</v>
      </c>
      <c r="L6">
        <v>112</v>
      </c>
      <c r="M6">
        <v>0</v>
      </c>
      <c r="N6">
        <v>0</v>
      </c>
      <c r="O6">
        <v>0</v>
      </c>
      <c r="P6">
        <f t="shared" si="0"/>
        <v>112</v>
      </c>
      <c r="Q6">
        <v>5</v>
      </c>
      <c r="R6">
        <v>6</v>
      </c>
      <c r="S6">
        <v>0</v>
      </c>
      <c r="T6">
        <v>0</v>
      </c>
      <c r="U6">
        <f t="shared" si="3"/>
        <v>101</v>
      </c>
      <c r="V6">
        <f t="shared" si="1"/>
        <v>112</v>
      </c>
    </row>
    <row r="7" spans="1:22" x14ac:dyDescent="0.25">
      <c r="A7" t="s">
        <v>13</v>
      </c>
      <c r="B7" t="s">
        <v>27</v>
      </c>
      <c r="C7" t="s">
        <v>87</v>
      </c>
      <c r="D7" t="s">
        <v>61</v>
      </c>
      <c r="E7" t="s">
        <v>24</v>
      </c>
      <c r="F7">
        <v>10</v>
      </c>
      <c r="G7">
        <v>1</v>
      </c>
      <c r="H7">
        <v>0</v>
      </c>
      <c r="I7">
        <f>SUM(F7:H7)</f>
        <v>11</v>
      </c>
      <c r="J7">
        <v>0</v>
      </c>
      <c r="K7">
        <v>0</v>
      </c>
      <c r="L7">
        <v>0</v>
      </c>
      <c r="M7">
        <v>10</v>
      </c>
      <c r="N7">
        <v>1</v>
      </c>
      <c r="O7">
        <v>0</v>
      </c>
      <c r="P7">
        <f t="shared" si="0"/>
        <v>11</v>
      </c>
      <c r="Q7">
        <v>0</v>
      </c>
      <c r="R7">
        <v>0</v>
      </c>
      <c r="S7">
        <v>0</v>
      </c>
      <c r="T7">
        <v>0</v>
      </c>
      <c r="U7">
        <f t="shared" si="3"/>
        <v>11</v>
      </c>
      <c r="V7">
        <f t="shared" si="1"/>
        <v>11</v>
      </c>
    </row>
    <row r="8" spans="1:22" ht="89.25" customHeight="1" x14ac:dyDescent="0.25">
      <c r="A8" t="s">
        <v>13</v>
      </c>
      <c r="B8" t="s">
        <v>27</v>
      </c>
      <c r="C8" t="s">
        <v>88</v>
      </c>
      <c r="D8" t="s">
        <v>62</v>
      </c>
      <c r="E8" t="s">
        <v>69</v>
      </c>
      <c r="F8">
        <v>0</v>
      </c>
      <c r="G8">
        <v>36</v>
      </c>
      <c r="H8">
        <v>0</v>
      </c>
      <c r="I8">
        <f t="shared" ref="I8:I10" si="4">SUM(F8:H8)</f>
        <v>36</v>
      </c>
      <c r="J8">
        <v>0</v>
      </c>
      <c r="K8">
        <v>0</v>
      </c>
      <c r="L8">
        <v>0</v>
      </c>
      <c r="M8">
        <v>16</v>
      </c>
      <c r="N8">
        <v>20</v>
      </c>
      <c r="O8">
        <v>0</v>
      </c>
      <c r="P8">
        <f t="shared" si="0"/>
        <v>36</v>
      </c>
      <c r="Q8">
        <v>0</v>
      </c>
      <c r="R8">
        <v>0</v>
      </c>
      <c r="S8">
        <v>0</v>
      </c>
      <c r="T8">
        <v>0</v>
      </c>
      <c r="U8">
        <f t="shared" si="3"/>
        <v>36</v>
      </c>
      <c r="V8">
        <f t="shared" si="1"/>
        <v>36</v>
      </c>
    </row>
    <row r="9" spans="1:22" x14ac:dyDescent="0.25">
      <c r="A9" t="s">
        <v>13</v>
      </c>
      <c r="B9" t="s">
        <v>27</v>
      </c>
      <c r="C9" t="s">
        <v>63</v>
      </c>
      <c r="D9" t="s">
        <v>32</v>
      </c>
      <c r="E9" t="s">
        <v>64</v>
      </c>
      <c r="F9">
        <v>6</v>
      </c>
      <c r="G9">
        <v>1</v>
      </c>
      <c r="H9">
        <v>0</v>
      </c>
      <c r="I9">
        <f t="shared" si="4"/>
        <v>7</v>
      </c>
      <c r="J9">
        <v>0</v>
      </c>
      <c r="K9">
        <v>0</v>
      </c>
      <c r="L9">
        <v>0</v>
      </c>
      <c r="M9">
        <v>2</v>
      </c>
      <c r="N9">
        <v>5</v>
      </c>
      <c r="O9">
        <v>0</v>
      </c>
      <c r="P9">
        <f t="shared" si="0"/>
        <v>7</v>
      </c>
      <c r="Q9">
        <v>7</v>
      </c>
      <c r="R9">
        <v>0</v>
      </c>
      <c r="S9">
        <v>0</v>
      </c>
      <c r="T9">
        <v>0</v>
      </c>
      <c r="U9">
        <f t="shared" si="3"/>
        <v>0</v>
      </c>
      <c r="V9">
        <f t="shared" si="1"/>
        <v>7</v>
      </c>
    </row>
    <row r="10" spans="1:22" x14ac:dyDescent="0.25">
      <c r="A10" t="s">
        <v>13</v>
      </c>
      <c r="B10" t="s">
        <v>27</v>
      </c>
      <c r="C10" t="s">
        <v>80</v>
      </c>
      <c r="D10" t="s">
        <v>65</v>
      </c>
      <c r="E10" t="s">
        <v>25</v>
      </c>
      <c r="F10">
        <v>15</v>
      </c>
      <c r="G10">
        <v>6</v>
      </c>
      <c r="H10">
        <v>0</v>
      </c>
      <c r="I10">
        <f t="shared" si="4"/>
        <v>21</v>
      </c>
      <c r="J10">
        <v>0</v>
      </c>
      <c r="K10">
        <v>0</v>
      </c>
      <c r="L10">
        <v>0</v>
      </c>
      <c r="M10">
        <v>8</v>
      </c>
      <c r="N10">
        <v>13</v>
      </c>
      <c r="O10">
        <v>0</v>
      </c>
      <c r="P10">
        <f t="shared" ref="P10" si="5">SUM(J10:O10)</f>
        <v>21</v>
      </c>
      <c r="Q10">
        <v>0</v>
      </c>
      <c r="R10">
        <v>0</v>
      </c>
      <c r="S10">
        <v>0</v>
      </c>
      <c r="T10">
        <v>0</v>
      </c>
      <c r="U10">
        <f t="shared" si="3"/>
        <v>21</v>
      </c>
      <c r="V10">
        <f t="shared" ref="V10" si="6">SUM(Q10:U10)</f>
        <v>21</v>
      </c>
    </row>
    <row r="11" spans="1:22" x14ac:dyDescent="0.25">
      <c r="A11" t="s">
        <v>14</v>
      </c>
      <c r="B11" t="s">
        <v>33</v>
      </c>
      <c r="C11" t="s">
        <v>76</v>
      </c>
      <c r="D11" t="s">
        <v>71</v>
      </c>
      <c r="E11" t="s">
        <v>69</v>
      </c>
      <c r="F11">
        <v>30</v>
      </c>
      <c r="G11">
        <v>8</v>
      </c>
      <c r="H11">
        <v>0</v>
      </c>
      <c r="I11">
        <f>SUM(F11:H11)</f>
        <v>38</v>
      </c>
      <c r="J11">
        <v>0</v>
      </c>
      <c r="K11">
        <v>0</v>
      </c>
      <c r="L11">
        <v>0</v>
      </c>
      <c r="M11">
        <v>5</v>
      </c>
      <c r="N11">
        <v>33</v>
      </c>
      <c r="O11">
        <v>0</v>
      </c>
      <c r="P11">
        <f t="shared" ref="P11:P16" si="7">SUM(J11:O11)</f>
        <v>38</v>
      </c>
      <c r="Q11">
        <v>2</v>
      </c>
      <c r="R11">
        <v>0</v>
      </c>
      <c r="S11">
        <v>0</v>
      </c>
      <c r="T11">
        <v>0</v>
      </c>
      <c r="U11">
        <f t="shared" si="3"/>
        <v>36</v>
      </c>
      <c r="V11">
        <f t="shared" ref="V11:V16" si="8">SUM(Q11:U11)</f>
        <v>38</v>
      </c>
    </row>
    <row r="12" spans="1:22" x14ac:dyDescent="0.25">
      <c r="A12" t="s">
        <v>14</v>
      </c>
      <c r="B12" t="s">
        <v>33</v>
      </c>
      <c r="C12" t="s">
        <v>34</v>
      </c>
      <c r="D12" t="s">
        <v>70</v>
      </c>
      <c r="E12" t="s">
        <v>69</v>
      </c>
      <c r="F12">
        <v>12</v>
      </c>
      <c r="G12">
        <v>25</v>
      </c>
      <c r="H12">
        <v>1</v>
      </c>
      <c r="I12">
        <f t="shared" ref="I12:I16" si="9">SUM(F12:H12)</f>
        <v>38</v>
      </c>
      <c r="J12">
        <v>0</v>
      </c>
      <c r="K12">
        <v>0</v>
      </c>
      <c r="L12">
        <v>0</v>
      </c>
      <c r="M12">
        <v>17</v>
      </c>
      <c r="N12">
        <v>21</v>
      </c>
      <c r="O12">
        <v>0</v>
      </c>
      <c r="P12">
        <f t="shared" si="7"/>
        <v>38</v>
      </c>
      <c r="Q12">
        <v>9</v>
      </c>
      <c r="R12">
        <v>2</v>
      </c>
      <c r="S12">
        <v>0</v>
      </c>
      <c r="T12">
        <v>1</v>
      </c>
      <c r="U12">
        <f t="shared" si="3"/>
        <v>26</v>
      </c>
      <c r="V12">
        <f t="shared" si="8"/>
        <v>38</v>
      </c>
    </row>
    <row r="13" spans="1:22" x14ac:dyDescent="0.25">
      <c r="A13" t="s">
        <v>14</v>
      </c>
      <c r="B13" t="s">
        <v>33</v>
      </c>
      <c r="C13" t="s">
        <v>34</v>
      </c>
      <c r="D13" t="s">
        <v>35</v>
      </c>
      <c r="E13" t="s">
        <v>36</v>
      </c>
      <c r="F13">
        <v>10</v>
      </c>
      <c r="G13">
        <v>37</v>
      </c>
      <c r="H13">
        <v>0</v>
      </c>
      <c r="I13">
        <f t="shared" si="9"/>
        <v>47</v>
      </c>
      <c r="J13">
        <v>0</v>
      </c>
      <c r="K13">
        <v>0</v>
      </c>
      <c r="L13">
        <v>0</v>
      </c>
      <c r="M13">
        <v>32</v>
      </c>
      <c r="N13">
        <v>15</v>
      </c>
      <c r="O13">
        <v>0</v>
      </c>
      <c r="P13">
        <f t="shared" si="7"/>
        <v>47</v>
      </c>
      <c r="Q13">
        <v>1</v>
      </c>
      <c r="R13">
        <v>0</v>
      </c>
      <c r="S13">
        <v>0</v>
      </c>
      <c r="T13">
        <v>1</v>
      </c>
      <c r="U13">
        <f t="shared" si="3"/>
        <v>45</v>
      </c>
      <c r="V13">
        <f t="shared" si="8"/>
        <v>47</v>
      </c>
    </row>
    <row r="14" spans="1:22" x14ac:dyDescent="0.25">
      <c r="A14" t="s">
        <v>14</v>
      </c>
      <c r="B14" t="s">
        <v>33</v>
      </c>
      <c r="C14" t="s">
        <v>66</v>
      </c>
      <c r="D14" t="s">
        <v>46</v>
      </c>
      <c r="E14" t="s">
        <v>24</v>
      </c>
      <c r="F14">
        <v>8</v>
      </c>
      <c r="G14">
        <v>8</v>
      </c>
      <c r="H14">
        <v>0</v>
      </c>
      <c r="I14">
        <f>SUM(F14:H14)</f>
        <v>16</v>
      </c>
      <c r="J14">
        <v>0</v>
      </c>
      <c r="K14">
        <v>0</v>
      </c>
      <c r="L14">
        <v>0</v>
      </c>
      <c r="M14">
        <v>10</v>
      </c>
      <c r="N14">
        <v>6</v>
      </c>
      <c r="O14">
        <v>0</v>
      </c>
      <c r="P14">
        <f t="shared" si="7"/>
        <v>16</v>
      </c>
      <c r="Q14">
        <v>0</v>
      </c>
      <c r="R14">
        <v>0</v>
      </c>
      <c r="S14">
        <v>0</v>
      </c>
      <c r="T14">
        <v>0</v>
      </c>
      <c r="U14">
        <f t="shared" si="3"/>
        <v>16</v>
      </c>
      <c r="V14">
        <f t="shared" si="8"/>
        <v>16</v>
      </c>
    </row>
    <row r="15" spans="1:22" x14ac:dyDescent="0.25">
      <c r="A15" t="s">
        <v>14</v>
      </c>
      <c r="B15" t="s">
        <v>33</v>
      </c>
      <c r="C15" t="s">
        <v>67</v>
      </c>
      <c r="D15" t="s">
        <v>48</v>
      </c>
      <c r="E15" t="s">
        <v>24</v>
      </c>
      <c r="F15">
        <v>12</v>
      </c>
      <c r="G15">
        <v>6</v>
      </c>
      <c r="H15">
        <v>1</v>
      </c>
      <c r="I15">
        <f t="shared" si="9"/>
        <v>19</v>
      </c>
      <c r="J15">
        <v>0</v>
      </c>
      <c r="K15">
        <v>0</v>
      </c>
      <c r="L15">
        <v>0</v>
      </c>
      <c r="M15">
        <v>8</v>
      </c>
      <c r="N15">
        <v>11</v>
      </c>
      <c r="O15">
        <v>0</v>
      </c>
      <c r="P15">
        <f t="shared" si="7"/>
        <v>19</v>
      </c>
      <c r="Q15">
        <v>0</v>
      </c>
      <c r="R15">
        <v>1</v>
      </c>
      <c r="S15">
        <v>0</v>
      </c>
      <c r="T15">
        <v>0</v>
      </c>
      <c r="U15">
        <f t="shared" si="3"/>
        <v>18</v>
      </c>
      <c r="V15">
        <f t="shared" si="8"/>
        <v>19</v>
      </c>
    </row>
    <row r="16" spans="1:22" x14ac:dyDescent="0.25">
      <c r="A16" t="s">
        <v>14</v>
      </c>
      <c r="B16" t="s">
        <v>33</v>
      </c>
      <c r="C16" t="s">
        <v>49</v>
      </c>
      <c r="D16" t="s">
        <v>50</v>
      </c>
      <c r="E16" t="s">
        <v>68</v>
      </c>
      <c r="F16">
        <v>4</v>
      </c>
      <c r="G16">
        <v>1</v>
      </c>
      <c r="H16">
        <v>0</v>
      </c>
      <c r="I16">
        <f t="shared" si="9"/>
        <v>5</v>
      </c>
      <c r="J16">
        <v>0</v>
      </c>
      <c r="K16">
        <v>0</v>
      </c>
      <c r="L16">
        <v>0</v>
      </c>
      <c r="M16">
        <v>3</v>
      </c>
      <c r="N16">
        <v>2</v>
      </c>
      <c r="O16">
        <v>0</v>
      </c>
      <c r="P16">
        <f t="shared" si="7"/>
        <v>5</v>
      </c>
      <c r="Q16">
        <v>2</v>
      </c>
      <c r="R16">
        <v>0</v>
      </c>
      <c r="S16">
        <v>0</v>
      </c>
      <c r="T16">
        <v>0</v>
      </c>
      <c r="U16">
        <f t="shared" si="3"/>
        <v>3</v>
      </c>
      <c r="V16">
        <f t="shared" si="8"/>
        <v>5</v>
      </c>
    </row>
    <row r="17" spans="1:22" x14ac:dyDescent="0.25">
      <c r="A17" t="s">
        <v>14</v>
      </c>
      <c r="B17" t="s">
        <v>15</v>
      </c>
      <c r="C17" t="s">
        <v>28</v>
      </c>
      <c r="D17" t="s">
        <v>29</v>
      </c>
      <c r="E17" t="s">
        <v>69</v>
      </c>
      <c r="F17">
        <v>21</v>
      </c>
      <c r="G17">
        <v>14</v>
      </c>
      <c r="H17">
        <v>0</v>
      </c>
      <c r="I17">
        <f>SUM(F17:H17)</f>
        <v>35</v>
      </c>
      <c r="J17">
        <v>0</v>
      </c>
      <c r="K17">
        <v>0</v>
      </c>
      <c r="L17">
        <v>0</v>
      </c>
      <c r="M17">
        <v>11</v>
      </c>
      <c r="N17">
        <v>24</v>
      </c>
      <c r="O17">
        <v>0</v>
      </c>
      <c r="P17">
        <f t="shared" ref="P17:P34" si="10">SUM(J17:O17)</f>
        <v>35</v>
      </c>
      <c r="Q17">
        <v>1</v>
      </c>
      <c r="R17">
        <v>0</v>
      </c>
      <c r="S17">
        <v>0</v>
      </c>
      <c r="T17">
        <v>0</v>
      </c>
      <c r="U17">
        <f t="shared" si="3"/>
        <v>34</v>
      </c>
      <c r="V17">
        <f t="shared" ref="V17:V26" si="11">SUM(Q17:U17)</f>
        <v>35</v>
      </c>
    </row>
    <row r="18" spans="1:22" x14ac:dyDescent="0.25">
      <c r="A18" t="s">
        <v>14</v>
      </c>
      <c r="B18" t="s">
        <v>15</v>
      </c>
      <c r="C18" t="s">
        <v>78</v>
      </c>
      <c r="D18" t="s">
        <v>55</v>
      </c>
      <c r="E18" t="s">
        <v>69</v>
      </c>
      <c r="F18">
        <v>170</v>
      </c>
      <c r="G18">
        <v>384</v>
      </c>
      <c r="H18">
        <v>0</v>
      </c>
      <c r="I18">
        <f t="shared" ref="I18:I23" si="12">SUM(F18:H18)</f>
        <v>554</v>
      </c>
      <c r="J18">
        <v>0</v>
      </c>
      <c r="K18">
        <v>0</v>
      </c>
      <c r="L18">
        <v>0</v>
      </c>
      <c r="M18">
        <v>243</v>
      </c>
      <c r="N18">
        <v>311</v>
      </c>
      <c r="O18">
        <v>0</v>
      </c>
      <c r="P18">
        <f t="shared" si="10"/>
        <v>554</v>
      </c>
      <c r="Q18">
        <v>100</v>
      </c>
      <c r="R18">
        <v>2</v>
      </c>
      <c r="S18">
        <v>0</v>
      </c>
      <c r="T18">
        <v>0</v>
      </c>
      <c r="U18">
        <f t="shared" si="3"/>
        <v>452</v>
      </c>
      <c r="V18">
        <f t="shared" si="11"/>
        <v>554</v>
      </c>
    </row>
    <row r="19" spans="1:22" x14ac:dyDescent="0.25">
      <c r="A19" t="s">
        <v>14</v>
      </c>
      <c r="B19" t="s">
        <v>15</v>
      </c>
      <c r="C19" t="s">
        <v>74</v>
      </c>
      <c r="D19" t="s">
        <v>52</v>
      </c>
      <c r="E19" t="s">
        <v>69</v>
      </c>
      <c r="F19">
        <v>10</v>
      </c>
      <c r="G19">
        <v>7</v>
      </c>
      <c r="H19">
        <v>0</v>
      </c>
      <c r="I19">
        <f t="shared" si="12"/>
        <v>17</v>
      </c>
      <c r="J19">
        <v>0</v>
      </c>
      <c r="K19">
        <v>0</v>
      </c>
      <c r="L19">
        <v>3</v>
      </c>
      <c r="M19">
        <v>14</v>
      </c>
      <c r="N19">
        <v>0</v>
      </c>
      <c r="O19">
        <v>0</v>
      </c>
      <c r="P19">
        <f t="shared" si="10"/>
        <v>17</v>
      </c>
      <c r="Q19">
        <v>0</v>
      </c>
      <c r="R19">
        <v>0</v>
      </c>
      <c r="S19">
        <v>0</v>
      </c>
      <c r="T19">
        <v>0</v>
      </c>
      <c r="U19">
        <f t="shared" si="3"/>
        <v>17</v>
      </c>
      <c r="V19">
        <f t="shared" si="11"/>
        <v>17</v>
      </c>
    </row>
    <row r="20" spans="1:22" x14ac:dyDescent="0.25">
      <c r="A20" t="s">
        <v>14</v>
      </c>
      <c r="B20" t="s">
        <v>15</v>
      </c>
      <c r="C20" t="s">
        <v>73</v>
      </c>
      <c r="D20" t="s">
        <v>53</v>
      </c>
      <c r="E20" t="s">
        <v>69</v>
      </c>
      <c r="F20">
        <v>12</v>
      </c>
      <c r="G20">
        <v>38</v>
      </c>
      <c r="H20">
        <v>0</v>
      </c>
      <c r="I20">
        <f t="shared" si="12"/>
        <v>50</v>
      </c>
      <c r="J20">
        <v>0</v>
      </c>
      <c r="K20">
        <v>0</v>
      </c>
      <c r="L20">
        <v>0</v>
      </c>
      <c r="M20">
        <v>17</v>
      </c>
      <c r="N20">
        <v>33</v>
      </c>
      <c r="O20">
        <v>0</v>
      </c>
      <c r="P20">
        <f t="shared" si="10"/>
        <v>50</v>
      </c>
      <c r="Q20">
        <v>17</v>
      </c>
      <c r="R20">
        <v>1</v>
      </c>
      <c r="S20">
        <v>0</v>
      </c>
      <c r="T20">
        <v>0</v>
      </c>
      <c r="U20">
        <f t="shared" si="3"/>
        <v>32</v>
      </c>
      <c r="V20">
        <f t="shared" si="11"/>
        <v>50</v>
      </c>
    </row>
    <row r="21" spans="1:22" x14ac:dyDescent="0.25">
      <c r="A21" t="s">
        <v>14</v>
      </c>
      <c r="B21" t="s">
        <v>15</v>
      </c>
      <c r="C21" t="s">
        <v>72</v>
      </c>
      <c r="D21" t="s">
        <v>54</v>
      </c>
      <c r="E21" t="s">
        <v>69</v>
      </c>
      <c r="F21">
        <v>36</v>
      </c>
      <c r="G21">
        <v>26</v>
      </c>
      <c r="H21">
        <v>0</v>
      </c>
      <c r="I21">
        <f t="shared" si="12"/>
        <v>62</v>
      </c>
      <c r="J21">
        <v>0</v>
      </c>
      <c r="K21">
        <v>0</v>
      </c>
      <c r="L21">
        <v>0</v>
      </c>
      <c r="M21">
        <v>16</v>
      </c>
      <c r="N21">
        <v>46</v>
      </c>
      <c r="O21">
        <v>0</v>
      </c>
      <c r="P21">
        <f t="shared" si="10"/>
        <v>62</v>
      </c>
      <c r="Q21">
        <v>40</v>
      </c>
      <c r="R21">
        <v>0</v>
      </c>
      <c r="S21">
        <v>0</v>
      </c>
      <c r="T21">
        <v>0</v>
      </c>
      <c r="U21">
        <f t="shared" si="3"/>
        <v>22</v>
      </c>
      <c r="V21">
        <f t="shared" si="11"/>
        <v>62</v>
      </c>
    </row>
    <row r="22" spans="1:22" ht="50.1" customHeight="1" x14ac:dyDescent="0.25">
      <c r="A22" t="s">
        <v>14</v>
      </c>
      <c r="B22" t="s">
        <v>15</v>
      </c>
      <c r="C22" t="s">
        <v>89</v>
      </c>
      <c r="D22" t="s">
        <v>51</v>
      </c>
      <c r="E22" t="s">
        <v>69</v>
      </c>
      <c r="F22">
        <v>64</v>
      </c>
      <c r="G22">
        <v>36</v>
      </c>
      <c r="H22">
        <v>0</v>
      </c>
      <c r="I22">
        <f t="shared" si="12"/>
        <v>100</v>
      </c>
      <c r="J22">
        <v>0</v>
      </c>
      <c r="K22">
        <v>0</v>
      </c>
      <c r="L22">
        <v>0</v>
      </c>
      <c r="M22">
        <v>32</v>
      </c>
      <c r="N22">
        <v>68</v>
      </c>
      <c r="O22">
        <v>0</v>
      </c>
      <c r="P22">
        <f t="shared" si="10"/>
        <v>100</v>
      </c>
      <c r="Q22">
        <v>3</v>
      </c>
      <c r="R22">
        <v>0</v>
      </c>
      <c r="S22">
        <v>0</v>
      </c>
      <c r="T22">
        <v>0</v>
      </c>
      <c r="U22">
        <f t="shared" si="3"/>
        <v>97</v>
      </c>
      <c r="V22">
        <f t="shared" si="11"/>
        <v>100</v>
      </c>
    </row>
    <row r="23" spans="1:22" x14ac:dyDescent="0.25">
      <c r="A23" t="s">
        <v>14</v>
      </c>
      <c r="B23" t="s">
        <v>15</v>
      </c>
      <c r="C23" t="s">
        <v>74</v>
      </c>
      <c r="D23" t="s">
        <v>45</v>
      </c>
      <c r="E23" t="s">
        <v>43</v>
      </c>
      <c r="F23">
        <v>23</v>
      </c>
      <c r="G23">
        <v>6</v>
      </c>
      <c r="H23">
        <v>0</v>
      </c>
      <c r="I23">
        <f t="shared" si="12"/>
        <v>29</v>
      </c>
      <c r="J23">
        <v>0</v>
      </c>
      <c r="K23">
        <v>0</v>
      </c>
      <c r="L23">
        <v>0</v>
      </c>
      <c r="M23">
        <v>25</v>
      </c>
      <c r="N23">
        <v>4</v>
      </c>
      <c r="O23">
        <v>0</v>
      </c>
      <c r="P23">
        <f t="shared" si="10"/>
        <v>29</v>
      </c>
      <c r="Q23">
        <v>1</v>
      </c>
      <c r="R23">
        <v>0</v>
      </c>
      <c r="S23">
        <v>0</v>
      </c>
      <c r="T23">
        <v>0</v>
      </c>
      <c r="U23">
        <f t="shared" si="3"/>
        <v>28</v>
      </c>
      <c r="V23">
        <f t="shared" si="11"/>
        <v>29</v>
      </c>
    </row>
    <row r="24" spans="1:22" x14ac:dyDescent="0.25">
      <c r="A24" t="s">
        <v>14</v>
      </c>
      <c r="B24" t="s">
        <v>15</v>
      </c>
      <c r="C24" t="s">
        <v>90</v>
      </c>
      <c r="D24" t="s">
        <v>47</v>
      </c>
      <c r="E24" t="s">
        <v>36</v>
      </c>
      <c r="F24">
        <v>8</v>
      </c>
      <c r="G24">
        <v>9</v>
      </c>
      <c r="H24">
        <v>0</v>
      </c>
      <c r="I24">
        <f t="shared" ref="I24:I34" si="13">SUM(F24:H24)</f>
        <v>17</v>
      </c>
      <c r="J24">
        <v>0</v>
      </c>
      <c r="K24">
        <v>0</v>
      </c>
      <c r="L24">
        <v>0</v>
      </c>
      <c r="M24">
        <v>12</v>
      </c>
      <c r="N24">
        <v>5</v>
      </c>
      <c r="O24">
        <v>0</v>
      </c>
      <c r="P24">
        <f t="shared" si="10"/>
        <v>17</v>
      </c>
      <c r="Q24">
        <v>0</v>
      </c>
      <c r="R24">
        <v>0</v>
      </c>
      <c r="S24">
        <v>0</v>
      </c>
      <c r="T24">
        <v>0</v>
      </c>
      <c r="U24">
        <f t="shared" si="3"/>
        <v>17</v>
      </c>
      <c r="V24">
        <f t="shared" si="11"/>
        <v>17</v>
      </c>
    </row>
    <row r="25" spans="1:22" x14ac:dyDescent="0.25">
      <c r="A25" t="s">
        <v>14</v>
      </c>
      <c r="B25" t="s">
        <v>15</v>
      </c>
      <c r="C25" t="s">
        <v>90</v>
      </c>
      <c r="D25" t="s">
        <v>44</v>
      </c>
      <c r="E25" t="s">
        <v>77</v>
      </c>
      <c r="F25">
        <v>3</v>
      </c>
      <c r="G25">
        <v>2</v>
      </c>
      <c r="H25">
        <v>0</v>
      </c>
      <c r="I25">
        <f t="shared" si="13"/>
        <v>5</v>
      </c>
      <c r="J25">
        <v>0</v>
      </c>
      <c r="K25">
        <v>0</v>
      </c>
      <c r="L25">
        <v>0</v>
      </c>
      <c r="M25">
        <v>1</v>
      </c>
      <c r="N25">
        <v>4</v>
      </c>
      <c r="O25">
        <v>0</v>
      </c>
      <c r="P25">
        <f t="shared" si="10"/>
        <v>5</v>
      </c>
      <c r="Q25">
        <v>0</v>
      </c>
      <c r="R25">
        <v>0</v>
      </c>
      <c r="S25">
        <v>0</v>
      </c>
      <c r="T25">
        <v>0</v>
      </c>
      <c r="U25">
        <f t="shared" si="3"/>
        <v>5</v>
      </c>
      <c r="V25">
        <f t="shared" si="11"/>
        <v>5</v>
      </c>
    </row>
    <row r="26" spans="1:22" x14ac:dyDescent="0.25">
      <c r="A26" t="s">
        <v>14</v>
      </c>
      <c r="B26" t="s">
        <v>15</v>
      </c>
      <c r="C26" t="s">
        <v>91</v>
      </c>
      <c r="D26" t="s">
        <v>42</v>
      </c>
      <c r="E26" t="s">
        <v>43</v>
      </c>
      <c r="F26">
        <v>97</v>
      </c>
      <c r="G26">
        <v>19</v>
      </c>
      <c r="H26">
        <v>0</v>
      </c>
      <c r="I26">
        <f t="shared" si="13"/>
        <v>116</v>
      </c>
      <c r="J26">
        <v>0</v>
      </c>
      <c r="K26">
        <v>0</v>
      </c>
      <c r="L26">
        <v>0</v>
      </c>
      <c r="M26">
        <v>19</v>
      </c>
      <c r="N26">
        <v>97</v>
      </c>
      <c r="O26">
        <v>0</v>
      </c>
      <c r="P26">
        <f t="shared" si="10"/>
        <v>116</v>
      </c>
      <c r="Q26">
        <v>3</v>
      </c>
      <c r="R26">
        <v>0</v>
      </c>
      <c r="S26">
        <v>1</v>
      </c>
      <c r="T26">
        <v>0</v>
      </c>
      <c r="U26">
        <f t="shared" si="3"/>
        <v>112</v>
      </c>
      <c r="V26">
        <f t="shared" si="11"/>
        <v>116</v>
      </c>
    </row>
    <row r="27" spans="1:22" x14ac:dyDescent="0.25">
      <c r="A27" t="s">
        <v>14</v>
      </c>
      <c r="B27" t="s">
        <v>15</v>
      </c>
      <c r="C27" t="s">
        <v>90</v>
      </c>
      <c r="D27" t="s">
        <v>41</v>
      </c>
      <c r="E27" t="s">
        <v>36</v>
      </c>
      <c r="F27">
        <v>2</v>
      </c>
      <c r="G27">
        <v>0</v>
      </c>
      <c r="H27">
        <v>0</v>
      </c>
      <c r="I27">
        <f t="shared" si="13"/>
        <v>2</v>
      </c>
      <c r="J27">
        <v>0</v>
      </c>
      <c r="K27">
        <v>0</v>
      </c>
      <c r="L27">
        <v>0</v>
      </c>
      <c r="M27">
        <v>0</v>
      </c>
      <c r="N27">
        <v>2</v>
      </c>
      <c r="O27">
        <v>0</v>
      </c>
      <c r="P27">
        <f t="shared" si="10"/>
        <v>2</v>
      </c>
      <c r="Q27">
        <v>0</v>
      </c>
      <c r="R27">
        <v>0</v>
      </c>
      <c r="S27">
        <v>0</v>
      </c>
      <c r="T27">
        <v>0</v>
      </c>
      <c r="U27">
        <f t="shared" si="3"/>
        <v>2</v>
      </c>
      <c r="V27">
        <v>0</v>
      </c>
    </row>
    <row r="28" spans="1:22" x14ac:dyDescent="0.25">
      <c r="A28" t="s">
        <v>14</v>
      </c>
      <c r="B28" t="s">
        <v>15</v>
      </c>
      <c r="C28" t="s">
        <v>95</v>
      </c>
      <c r="D28" t="s">
        <v>96</v>
      </c>
      <c r="E28" t="s">
        <v>69</v>
      </c>
      <c r="F28">
        <v>27</v>
      </c>
      <c r="G28">
        <v>20</v>
      </c>
      <c r="H28">
        <v>1</v>
      </c>
      <c r="I28">
        <f t="shared" si="13"/>
        <v>48</v>
      </c>
      <c r="J28">
        <v>0</v>
      </c>
      <c r="K28">
        <v>0</v>
      </c>
      <c r="L28">
        <v>0</v>
      </c>
      <c r="M28">
        <v>2</v>
      </c>
      <c r="N28">
        <v>46</v>
      </c>
      <c r="O28">
        <v>0</v>
      </c>
      <c r="P28">
        <f t="shared" si="10"/>
        <v>48</v>
      </c>
      <c r="Q28">
        <v>8</v>
      </c>
      <c r="R28">
        <v>1</v>
      </c>
      <c r="S28">
        <v>0</v>
      </c>
      <c r="T28">
        <v>0</v>
      </c>
      <c r="U28">
        <f t="shared" si="3"/>
        <v>39</v>
      </c>
      <c r="V28">
        <f>SUM(Q28:U28)</f>
        <v>48</v>
      </c>
    </row>
    <row r="29" spans="1:22" x14ac:dyDescent="0.25">
      <c r="A29" t="s">
        <v>14</v>
      </c>
      <c r="B29" t="s">
        <v>15</v>
      </c>
      <c r="C29" t="s">
        <v>92</v>
      </c>
      <c r="D29" t="s">
        <v>30</v>
      </c>
      <c r="E29" t="s">
        <v>69</v>
      </c>
      <c r="F29">
        <v>11</v>
      </c>
      <c r="G29">
        <v>13</v>
      </c>
      <c r="H29">
        <v>0</v>
      </c>
      <c r="I29">
        <f t="shared" si="13"/>
        <v>24</v>
      </c>
      <c r="J29">
        <v>0</v>
      </c>
      <c r="K29">
        <v>0</v>
      </c>
      <c r="L29">
        <v>0</v>
      </c>
      <c r="M29">
        <v>0</v>
      </c>
      <c r="N29">
        <v>24</v>
      </c>
      <c r="O29">
        <v>0</v>
      </c>
      <c r="P29">
        <v>24</v>
      </c>
      <c r="Q29">
        <v>0</v>
      </c>
      <c r="R29">
        <v>0</v>
      </c>
      <c r="S29">
        <v>0</v>
      </c>
      <c r="T29">
        <v>0</v>
      </c>
      <c r="U29">
        <f t="shared" si="3"/>
        <v>24</v>
      </c>
      <c r="V29">
        <f>SUM(Q29:U29)</f>
        <v>24</v>
      </c>
    </row>
    <row r="30" spans="1:22" x14ac:dyDescent="0.25">
      <c r="A30" t="s">
        <v>14</v>
      </c>
      <c r="B30" t="s">
        <v>15</v>
      </c>
      <c r="C30" t="s">
        <v>97</v>
      </c>
      <c r="D30" t="s">
        <v>31</v>
      </c>
      <c r="E30" t="s">
        <v>69</v>
      </c>
      <c r="F30">
        <v>12</v>
      </c>
      <c r="G30">
        <v>9</v>
      </c>
      <c r="H30">
        <v>0</v>
      </c>
      <c r="I30">
        <f t="shared" si="13"/>
        <v>21</v>
      </c>
      <c r="J30">
        <v>0</v>
      </c>
      <c r="K30">
        <v>0</v>
      </c>
      <c r="L30">
        <v>0</v>
      </c>
      <c r="M30">
        <v>8</v>
      </c>
      <c r="N30">
        <v>13</v>
      </c>
      <c r="O30">
        <v>0</v>
      </c>
      <c r="P30">
        <f t="shared" si="10"/>
        <v>21</v>
      </c>
      <c r="Q30">
        <v>0</v>
      </c>
      <c r="R30">
        <v>0</v>
      </c>
      <c r="S30">
        <v>0</v>
      </c>
      <c r="T30">
        <v>0</v>
      </c>
      <c r="U30">
        <f t="shared" si="3"/>
        <v>21</v>
      </c>
      <c r="V30">
        <f>SUM(Q30:U30)</f>
        <v>21</v>
      </c>
    </row>
    <row r="31" spans="1:22" x14ac:dyDescent="0.25">
      <c r="A31" t="s">
        <v>14</v>
      </c>
      <c r="B31" t="s">
        <v>15</v>
      </c>
      <c r="C31" t="s">
        <v>86</v>
      </c>
      <c r="D31" t="s">
        <v>98</v>
      </c>
      <c r="E31" t="s">
        <v>69</v>
      </c>
      <c r="F31">
        <v>19</v>
      </c>
      <c r="G31">
        <v>2</v>
      </c>
      <c r="H31">
        <v>0</v>
      </c>
      <c r="I31">
        <f t="shared" si="13"/>
        <v>21</v>
      </c>
      <c r="J31">
        <v>0</v>
      </c>
      <c r="K31">
        <v>0</v>
      </c>
      <c r="L31">
        <v>0</v>
      </c>
      <c r="M31">
        <v>6</v>
      </c>
      <c r="N31">
        <v>15</v>
      </c>
      <c r="O31">
        <v>0</v>
      </c>
      <c r="P31">
        <f t="shared" si="10"/>
        <v>21</v>
      </c>
      <c r="Q31">
        <v>0</v>
      </c>
      <c r="R31">
        <v>0</v>
      </c>
      <c r="S31">
        <v>0</v>
      </c>
      <c r="T31">
        <v>0</v>
      </c>
      <c r="U31">
        <f t="shared" si="3"/>
        <v>21</v>
      </c>
      <c r="V31">
        <f>SUM(Q31:U31)</f>
        <v>21</v>
      </c>
    </row>
    <row r="32" spans="1:22" x14ac:dyDescent="0.25">
      <c r="A32" t="s">
        <v>14</v>
      </c>
      <c r="B32" t="s">
        <v>15</v>
      </c>
      <c r="C32" t="s">
        <v>93</v>
      </c>
      <c r="D32" t="s">
        <v>83</v>
      </c>
      <c r="E32" t="s">
        <v>69</v>
      </c>
      <c r="F32">
        <v>28</v>
      </c>
      <c r="G32">
        <v>11</v>
      </c>
      <c r="H32">
        <v>0</v>
      </c>
      <c r="I32">
        <f t="shared" si="13"/>
        <v>39</v>
      </c>
      <c r="J32">
        <v>0</v>
      </c>
      <c r="K32">
        <v>0</v>
      </c>
      <c r="L32">
        <v>0</v>
      </c>
      <c r="M32">
        <v>22</v>
      </c>
      <c r="N32">
        <v>17</v>
      </c>
      <c r="O32">
        <v>0</v>
      </c>
      <c r="P32">
        <f t="shared" si="10"/>
        <v>39</v>
      </c>
      <c r="Q32">
        <v>15</v>
      </c>
      <c r="R32">
        <v>1</v>
      </c>
      <c r="S32">
        <v>1</v>
      </c>
      <c r="T32">
        <v>0</v>
      </c>
      <c r="U32">
        <f t="shared" si="3"/>
        <v>22</v>
      </c>
      <c r="V32">
        <f>SUM(Q32:U32)</f>
        <v>39</v>
      </c>
    </row>
    <row r="33" spans="1:22" x14ac:dyDescent="0.25">
      <c r="A33" t="s">
        <v>14</v>
      </c>
      <c r="B33" t="s">
        <v>15</v>
      </c>
      <c r="C33" t="s">
        <v>85</v>
      </c>
      <c r="D33" t="s">
        <v>56</v>
      </c>
      <c r="E33" t="s">
        <v>84</v>
      </c>
      <c r="F33">
        <v>45</v>
      </c>
      <c r="G33">
        <v>30</v>
      </c>
      <c r="H33">
        <v>0</v>
      </c>
      <c r="I33">
        <f t="shared" si="13"/>
        <v>75</v>
      </c>
      <c r="J33">
        <v>0</v>
      </c>
      <c r="K33">
        <v>0</v>
      </c>
      <c r="L33">
        <v>0</v>
      </c>
      <c r="M33">
        <v>0</v>
      </c>
      <c r="N33">
        <v>75</v>
      </c>
      <c r="O33">
        <v>0</v>
      </c>
      <c r="P33">
        <f t="shared" si="10"/>
        <v>75</v>
      </c>
      <c r="Q33">
        <v>0</v>
      </c>
      <c r="R33">
        <v>0</v>
      </c>
      <c r="S33">
        <v>0</v>
      </c>
      <c r="T33">
        <v>0</v>
      </c>
      <c r="U33">
        <f t="shared" si="3"/>
        <v>75</v>
      </c>
      <c r="V33">
        <f t="shared" ref="V33:V34" si="14">SUM(Q33:U33)</f>
        <v>75</v>
      </c>
    </row>
    <row r="34" spans="1:22" x14ac:dyDescent="0.25">
      <c r="A34" t="s">
        <v>14</v>
      </c>
      <c r="B34" t="s">
        <v>15</v>
      </c>
      <c r="C34" t="s">
        <v>94</v>
      </c>
      <c r="D34" t="s">
        <v>37</v>
      </c>
      <c r="E34" t="s">
        <v>69</v>
      </c>
      <c r="F34">
        <v>1</v>
      </c>
      <c r="G34">
        <v>7</v>
      </c>
      <c r="H34">
        <v>0</v>
      </c>
      <c r="I34">
        <f t="shared" si="13"/>
        <v>8</v>
      </c>
      <c r="J34">
        <v>0</v>
      </c>
      <c r="K34">
        <v>0</v>
      </c>
      <c r="L34">
        <v>0</v>
      </c>
      <c r="M34">
        <v>1</v>
      </c>
      <c r="N34">
        <v>7</v>
      </c>
      <c r="O34">
        <v>0</v>
      </c>
      <c r="P34">
        <f t="shared" si="10"/>
        <v>8</v>
      </c>
      <c r="Q34">
        <v>0</v>
      </c>
      <c r="R34">
        <v>0</v>
      </c>
      <c r="S34">
        <v>0</v>
      </c>
      <c r="T34">
        <v>0</v>
      </c>
      <c r="U34">
        <f t="shared" si="3"/>
        <v>8</v>
      </c>
      <c r="V34">
        <f t="shared" si="14"/>
        <v>8</v>
      </c>
    </row>
    <row r="35" spans="1:22" x14ac:dyDescent="0.25">
      <c r="A35" t="s">
        <v>82</v>
      </c>
      <c r="B35" t="s">
        <v>82</v>
      </c>
      <c r="C35" t="s">
        <v>82</v>
      </c>
      <c r="D35" t="s">
        <v>82</v>
      </c>
      <c r="E35" t="s">
        <v>81</v>
      </c>
      <c r="F35">
        <f>SUM(F3:F34)</f>
        <v>844</v>
      </c>
      <c r="G35">
        <f t="shared" ref="G35:H35" si="15">SUM(G3:G34)</f>
        <v>991</v>
      </c>
      <c r="H35">
        <f t="shared" si="15"/>
        <v>4</v>
      </c>
      <c r="I35">
        <f>SUM(I3:I34)</f>
        <v>1839</v>
      </c>
      <c r="J35">
        <f t="shared" ref="J35:P35" si="16">SUM(J3:J34)</f>
        <v>0</v>
      </c>
      <c r="K35">
        <f t="shared" si="16"/>
        <v>5</v>
      </c>
      <c r="L35">
        <f t="shared" si="16"/>
        <v>376</v>
      </c>
      <c r="M35">
        <f t="shared" si="16"/>
        <v>540</v>
      </c>
      <c r="N35">
        <f t="shared" si="16"/>
        <v>918</v>
      </c>
      <c r="O35">
        <f t="shared" si="16"/>
        <v>0</v>
      </c>
      <c r="P35">
        <f t="shared" si="16"/>
        <v>1839</v>
      </c>
      <c r="Q35">
        <f t="shared" ref="Q35" si="17">SUM(Q3:Q34)</f>
        <v>223</v>
      </c>
      <c r="R35">
        <f t="shared" ref="R35" si="18">SUM(R3:R34)</f>
        <v>14</v>
      </c>
      <c r="S35">
        <f t="shared" ref="S35" si="19">SUM(S3:S34)</f>
        <v>4</v>
      </c>
      <c r="T35">
        <f t="shared" ref="T35" si="20">SUM(T3:T34)</f>
        <v>16</v>
      </c>
      <c r="U35">
        <f t="shared" ref="U35" si="21">SUM(U3:U34)</f>
        <v>1582</v>
      </c>
      <c r="V35">
        <f>SUM(V3:V34)</f>
        <v>1837</v>
      </c>
    </row>
  </sheetData>
  <pageMargins left="0.25" right="0.25" top="0.75" bottom="0.75" header="0.3" footer="0.3"/>
  <pageSetup paperSize="7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Bustamante</dc:creator>
  <cp:lastModifiedBy>Gioiosa Chan</cp:lastModifiedBy>
  <cp:lastPrinted>2019-06-01T00:33:59Z</cp:lastPrinted>
  <dcterms:created xsi:type="dcterms:W3CDTF">2019-03-26T20:32:13Z</dcterms:created>
  <dcterms:modified xsi:type="dcterms:W3CDTF">2023-10-05T04:04:33Z</dcterms:modified>
</cp:coreProperties>
</file>