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É DE DATOS ABIERTOS\2022\CONSOLIDADO SEGUNDO CUATRIMESTRE\DMYE\"/>
    </mc:Choice>
  </mc:AlternateContent>
  <bookViews>
    <workbookView xWindow="-120" yWindow="-120" windowWidth="20730" windowHeight="11160"/>
  </bookViews>
  <sheets>
    <sheet name="Consolidado 2do cuatrimestr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/>
  <c r="I3" i="1"/>
  <c r="J3" i="1"/>
  <c r="K3" i="1"/>
  <c r="L3" i="1"/>
  <c r="M3" i="1"/>
  <c r="N3" i="1"/>
  <c r="P3" i="1"/>
  <c r="Q3" i="1"/>
  <c r="R3" i="1"/>
  <c r="S3" i="1"/>
  <c r="T3" i="1"/>
  <c r="F4" i="1"/>
  <c r="G4" i="1"/>
  <c r="H4" i="1" s="1"/>
  <c r="I4" i="1"/>
  <c r="J4" i="1"/>
  <c r="K4" i="1"/>
  <c r="L4" i="1"/>
  <c r="M4" i="1"/>
  <c r="N4" i="1"/>
  <c r="P4" i="1"/>
  <c r="Q4" i="1"/>
  <c r="R4" i="1"/>
  <c r="S4" i="1"/>
  <c r="T4" i="1"/>
  <c r="F5" i="1"/>
  <c r="G5" i="1"/>
  <c r="I5" i="1"/>
  <c r="J5" i="1"/>
  <c r="K5" i="1"/>
  <c r="L5" i="1"/>
  <c r="M5" i="1"/>
  <c r="N5" i="1"/>
  <c r="P5" i="1"/>
  <c r="Q5" i="1"/>
  <c r="R5" i="1"/>
  <c r="S5" i="1"/>
  <c r="T5" i="1"/>
  <c r="B6" i="1"/>
  <c r="B7" i="1"/>
  <c r="U4" i="1" l="1"/>
  <c r="U3" i="1"/>
  <c r="H3" i="1"/>
  <c r="O3" i="1"/>
  <c r="O5" i="1"/>
  <c r="U5" i="1"/>
  <c r="H5" i="1"/>
  <c r="O4" i="1"/>
</calcChain>
</file>

<file path=xl/sharedStrings.xml><?xml version="1.0" encoding="utf-8"?>
<sst xmlns="http://schemas.openxmlformats.org/spreadsheetml/2006/main" count="65" uniqueCount="37">
  <si>
    <t xml:space="preserve">Procesos de capacitación </t>
  </si>
  <si>
    <t>Plan Nacional 2022</t>
  </si>
  <si>
    <t xml:space="preserve">Asesorias </t>
  </si>
  <si>
    <t xml:space="preserve">Personas formadas e informadas en materia de delitos de violencia sexual, explotación y trata de personas </t>
  </si>
  <si>
    <t>Total</t>
  </si>
  <si>
    <t>No indica</t>
  </si>
  <si>
    <t>Otro</t>
  </si>
  <si>
    <t>Garífuna</t>
  </si>
  <si>
    <t>Xinca</t>
  </si>
  <si>
    <t>Maya</t>
  </si>
  <si>
    <t>De 30 en adelante</t>
  </si>
  <si>
    <t>Mayores de 18 hasta 30 años
(Jóvenes)</t>
  </si>
  <si>
    <t>13-18 Años
(Jóvenes Adolescentes)</t>
  </si>
  <si>
    <t>Mayores de 5 hasta  
Menores de 13 Años</t>
  </si>
  <si>
    <t>0-5
Años</t>
  </si>
  <si>
    <t>Hombres</t>
  </si>
  <si>
    <t>Mujeres</t>
  </si>
  <si>
    <t>PLAN NACIONAL PARA LA PREVENCIÓN 2022</t>
  </si>
  <si>
    <t>Dirección de Monitoreo y Estadística</t>
  </si>
  <si>
    <t>Funcionarios públicos/empleados/colaboradores</t>
  </si>
  <si>
    <t>Entidades</t>
  </si>
  <si>
    <t>Dirección y Coordinación</t>
  </si>
  <si>
    <t>ACCIONES</t>
  </si>
  <si>
    <t>SUBPRODUCTO</t>
  </si>
  <si>
    <t xml:space="preserve">Niños, niñas y adolescentes prevenidos, formados e informados en materia de la violencia sexual, explotación y trata de personas y sus derechos </t>
  </si>
  <si>
    <t>No aplica</t>
  </si>
  <si>
    <t>Adultos prevenidos, formados, informados y sensibilizados en materia de los delitos de violencia sexual, explotación y trata de personas</t>
  </si>
  <si>
    <t>Actividades informativas en materia de violencia sexual, explotación y trata de personas dirigidas a personas adultas de ambos sexos (grupos mixtos)</t>
  </si>
  <si>
    <t>No aplica pues las actividades informativas van dirigidas a toda la población adulta</t>
  </si>
  <si>
    <t>Mujeres formadas e informadas en materia de delitos de violencia sexual, explotación y trata de personas</t>
  </si>
  <si>
    <t>Actividades informativas en materia de violencia sexual, explotación y trata de personas dirigidas a personas adultas mujeres</t>
  </si>
  <si>
    <t>SEXO</t>
  </si>
  <si>
    <t>EDAD</t>
  </si>
  <si>
    <t>GRUPO ÉTNICO</t>
  </si>
  <si>
    <t>Plan Nacional 2023</t>
  </si>
  <si>
    <t>Actividades formativas en materia de violencia sexual, explotación y trata de personas dirigidas a niños, niñas y adolescentes</t>
  </si>
  <si>
    <t>No aplica pues las actividades formativas van dirigidas a niños, niñas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</si>
</sst>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RECCI&#211;N%20DE%20MONITOREO%20Y%20ESTAD&#205;STICA%20-%20SEGUNDO%20CUA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  <sheetName val="Marzo y abril"/>
      <sheetName val=" Consolidado 1er cuatrimetres"/>
      <sheetName val="Mayo y junio"/>
      <sheetName val="Julio y agosto"/>
      <sheetName val="Consolidado 2do cuatrimestre"/>
    </sheetNames>
    <sheetDataSet>
      <sheetData sheetId="0"/>
      <sheetData sheetId="1"/>
      <sheetData sheetId="2"/>
      <sheetData sheetId="3">
        <row r="6">
          <cell r="F6">
            <v>27107</v>
          </cell>
          <cell r="G6">
            <v>25410</v>
          </cell>
          <cell r="I6"/>
          <cell r="J6">
            <v>24428</v>
          </cell>
          <cell r="K6">
            <v>28089</v>
          </cell>
          <cell r="L6"/>
          <cell r="M6"/>
          <cell r="N6"/>
          <cell r="P6">
            <v>19372</v>
          </cell>
          <cell r="Q6">
            <v>118</v>
          </cell>
          <cell r="R6"/>
          <cell r="S6">
            <v>33027</v>
          </cell>
          <cell r="T6"/>
        </row>
        <row r="8">
          <cell r="F8"/>
          <cell r="G8">
            <v>15480</v>
          </cell>
          <cell r="I8"/>
          <cell r="J8"/>
          <cell r="K8"/>
          <cell r="L8">
            <v>6320</v>
          </cell>
          <cell r="M8">
            <v>9160</v>
          </cell>
          <cell r="N8"/>
          <cell r="P8">
            <v>6459</v>
          </cell>
          <cell r="Q8">
            <v>32</v>
          </cell>
          <cell r="R8">
            <v>47</v>
          </cell>
          <cell r="S8">
            <v>8942</v>
          </cell>
          <cell r="T8"/>
        </row>
        <row r="10">
          <cell r="F10">
            <v>27766</v>
          </cell>
          <cell r="G10"/>
          <cell r="I10"/>
          <cell r="J10"/>
          <cell r="K10"/>
          <cell r="L10">
            <v>9947</v>
          </cell>
          <cell r="M10">
            <v>17819</v>
          </cell>
          <cell r="N10"/>
          <cell r="P10">
            <v>11967</v>
          </cell>
          <cell r="Q10">
            <v>49</v>
          </cell>
          <cell r="R10">
            <v>87</v>
          </cell>
          <cell r="S10">
            <v>15663</v>
          </cell>
          <cell r="T10"/>
        </row>
        <row r="13">
          <cell r="B13">
            <v>19</v>
          </cell>
        </row>
        <row r="14">
          <cell r="B14">
            <v>26</v>
          </cell>
        </row>
      </sheetData>
      <sheetData sheetId="4">
        <row r="6">
          <cell r="F6">
            <v>29667</v>
          </cell>
          <cell r="G6">
            <v>27770</v>
          </cell>
          <cell r="I6"/>
          <cell r="J6">
            <v>24382</v>
          </cell>
          <cell r="K6">
            <v>33055</v>
          </cell>
          <cell r="L6"/>
          <cell r="M6"/>
          <cell r="N6"/>
          <cell r="P6">
            <v>21119</v>
          </cell>
          <cell r="Q6"/>
          <cell r="R6">
            <v>19</v>
          </cell>
          <cell r="S6">
            <v>36299</v>
          </cell>
          <cell r="T6"/>
        </row>
        <row r="8">
          <cell r="F8"/>
          <cell r="G8">
            <v>15401</v>
          </cell>
          <cell r="I8"/>
          <cell r="J8"/>
          <cell r="K8"/>
          <cell r="L8">
            <v>6886</v>
          </cell>
          <cell r="M8">
            <v>8515</v>
          </cell>
          <cell r="N8"/>
          <cell r="P8">
            <v>6279</v>
          </cell>
          <cell r="Q8">
            <v>16</v>
          </cell>
          <cell r="R8">
            <v>46</v>
          </cell>
          <cell r="S8">
            <v>9060</v>
          </cell>
          <cell r="T8"/>
        </row>
        <row r="10">
          <cell r="F10">
            <v>24564</v>
          </cell>
          <cell r="G10"/>
          <cell r="I10"/>
          <cell r="J10"/>
          <cell r="K10"/>
          <cell r="L10">
            <v>10172</v>
          </cell>
          <cell r="M10">
            <v>14392</v>
          </cell>
          <cell r="N10"/>
          <cell r="P10">
            <v>10885</v>
          </cell>
          <cell r="Q10">
            <v>83</v>
          </cell>
          <cell r="R10">
            <v>91</v>
          </cell>
          <cell r="S10">
            <v>13505</v>
          </cell>
          <cell r="T10"/>
        </row>
        <row r="13">
          <cell r="B13">
            <v>17</v>
          </cell>
        </row>
        <row r="14">
          <cell r="B14">
            <v>25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7"/>
  <sheetViews>
    <sheetView tabSelected="1" zoomScale="70" zoomScaleNormal="70" workbookViewId="0">
      <selection activeCell="E3" sqref="E3"/>
    </sheetView>
  </sheetViews>
  <sheetFormatPr baseColWidth="10" defaultColWidth="11.42578125" defaultRowHeight="15" x14ac:dyDescent="0.25"/>
  <cols>
    <col min="1" max="2" width="40.5703125" customWidth="1"/>
    <col min="3" max="3" width="144.28515625" bestFit="1" customWidth="1"/>
    <col min="4" max="4" width="33" customWidth="1"/>
    <col min="5" max="5" width="47" customWidth="1"/>
    <col min="8" max="8" width="15.28515625" customWidth="1"/>
    <col min="10" max="15" width="14.85546875" customWidth="1"/>
    <col min="18" max="18" width="13.42578125" customWidth="1"/>
    <col min="20" max="20" width="11.7109375" bestFit="1" customWidth="1"/>
    <col min="21" max="21" width="14.28515625" customWidth="1"/>
  </cols>
  <sheetData>
    <row r="1" spans="1:21" ht="15.75" customHeight="1" x14ac:dyDescent="0.25">
      <c r="A1" t="s">
        <v>21</v>
      </c>
      <c r="B1" t="s">
        <v>23</v>
      </c>
      <c r="C1" t="s">
        <v>22</v>
      </c>
      <c r="D1" t="s">
        <v>20</v>
      </c>
      <c r="E1" t="s">
        <v>19</v>
      </c>
      <c r="F1" t="s">
        <v>31</v>
      </c>
      <c r="G1" t="s">
        <v>31</v>
      </c>
      <c r="H1" t="s">
        <v>31</v>
      </c>
      <c r="I1" t="s">
        <v>32</v>
      </c>
      <c r="J1" t="s">
        <v>32</v>
      </c>
      <c r="K1" t="s">
        <v>32</v>
      </c>
      <c r="L1" t="s">
        <v>32</v>
      </c>
      <c r="M1" t="s">
        <v>32</v>
      </c>
      <c r="N1" t="s">
        <v>32</v>
      </c>
      <c r="O1" t="s">
        <v>32</v>
      </c>
      <c r="P1" t="s">
        <v>33</v>
      </c>
      <c r="Q1" t="s">
        <v>33</v>
      </c>
      <c r="R1" t="s">
        <v>33</v>
      </c>
      <c r="S1" t="s">
        <v>33</v>
      </c>
      <c r="T1" t="s">
        <v>33</v>
      </c>
      <c r="U1" t="s">
        <v>33</v>
      </c>
    </row>
    <row r="2" spans="1:21" x14ac:dyDescent="0.25">
      <c r="A2" t="s">
        <v>18</v>
      </c>
      <c r="B2" t="s">
        <v>17</v>
      </c>
      <c r="C2" t="s">
        <v>22</v>
      </c>
      <c r="D2" t="s">
        <v>20</v>
      </c>
      <c r="E2" t="s">
        <v>19</v>
      </c>
      <c r="F2" t="s">
        <v>16</v>
      </c>
      <c r="G2" t="s">
        <v>15</v>
      </c>
      <c r="H2" t="s">
        <v>4</v>
      </c>
      <c r="I2" t="s">
        <v>14</v>
      </c>
      <c r="J2" t="s">
        <v>13</v>
      </c>
      <c r="K2" t="s">
        <v>12</v>
      </c>
      <c r="L2" t="s">
        <v>11</v>
      </c>
      <c r="M2" t="s">
        <v>10</v>
      </c>
      <c r="N2" t="s">
        <v>5</v>
      </c>
      <c r="O2" t="s">
        <v>4</v>
      </c>
      <c r="P2" t="s">
        <v>9</v>
      </c>
      <c r="Q2" t="s">
        <v>8</v>
      </c>
      <c r="R2" t="s">
        <v>7</v>
      </c>
      <c r="S2" t="s">
        <v>6</v>
      </c>
      <c r="T2" t="s">
        <v>5</v>
      </c>
      <c r="U2" t="s">
        <v>4</v>
      </c>
    </row>
    <row r="3" spans="1:21" x14ac:dyDescent="0.25">
      <c r="A3" t="s">
        <v>3</v>
      </c>
      <c r="B3" t="s">
        <v>24</v>
      </c>
      <c r="C3" t="s">
        <v>35</v>
      </c>
      <c r="D3" t="s">
        <v>25</v>
      </c>
      <c r="E3" t="s">
        <v>36</v>
      </c>
      <c r="F3">
        <f>SUM('[1]Mayo y junio'!F6+'[1]Julio y agosto'!F6)</f>
        <v>56774</v>
      </c>
      <c r="G3">
        <f>SUM('[1]Mayo y junio'!G6+'[1]Julio y agosto'!G6)</f>
        <v>53180</v>
      </c>
      <c r="H3">
        <f>SUM(F3:G3)</f>
        <v>109954</v>
      </c>
      <c r="I3">
        <f>SUM('[1]Mayo y junio'!I6+'[1]Julio y agosto'!I6)</f>
        <v>0</v>
      </c>
      <c r="J3">
        <f>SUM('[1]Mayo y junio'!J6+'[1]Julio y agosto'!J6)</f>
        <v>48810</v>
      </c>
      <c r="K3">
        <f>SUM('[1]Mayo y junio'!K6+'[1]Julio y agosto'!K6)</f>
        <v>61144</v>
      </c>
      <c r="L3">
        <f>SUM('[1]Mayo y junio'!L6+'[1]Julio y agosto'!L6)</f>
        <v>0</v>
      </c>
      <c r="M3">
        <f>SUM('[1]Mayo y junio'!M6+'[1]Julio y agosto'!M6)</f>
        <v>0</v>
      </c>
      <c r="N3">
        <f>SUM('[1]Mayo y junio'!N6+'[1]Julio y agosto'!N6)</f>
        <v>0</v>
      </c>
      <c r="O3">
        <f>SUM(I3:N3)</f>
        <v>109954</v>
      </c>
      <c r="P3">
        <f>SUM('[1]Mayo y junio'!P6+'[1]Julio y agosto'!P6)</f>
        <v>40491</v>
      </c>
      <c r="Q3">
        <f>SUM('[1]Mayo y junio'!Q6+'[1]Julio y agosto'!Q6)</f>
        <v>118</v>
      </c>
      <c r="R3">
        <f>SUM('[1]Mayo y junio'!R6+'[1]Julio y agosto'!R6)</f>
        <v>19</v>
      </c>
      <c r="S3">
        <f>SUM('[1]Mayo y junio'!S6+'[1]Julio y agosto'!S6)</f>
        <v>69326</v>
      </c>
      <c r="T3">
        <f>SUM('[1]Mayo y junio'!T6+'[1]Julio y agosto'!T6)</f>
        <v>0</v>
      </c>
      <c r="U3">
        <f>SUM(P3:T3)</f>
        <v>109954</v>
      </c>
    </row>
    <row r="4" spans="1:21" x14ac:dyDescent="0.25">
      <c r="A4" t="s">
        <v>3</v>
      </c>
      <c r="B4" t="s">
        <v>26</v>
      </c>
      <c r="C4" t="s">
        <v>27</v>
      </c>
      <c r="D4" t="s">
        <v>25</v>
      </c>
      <c r="E4" t="s">
        <v>28</v>
      </c>
      <c r="F4">
        <f>SUM('[1]Mayo y junio'!F8+'[1]Julio y agosto'!F8)</f>
        <v>0</v>
      </c>
      <c r="G4">
        <f>SUM('[1]Mayo y junio'!G8+'[1]Julio y agosto'!G8)</f>
        <v>30881</v>
      </c>
      <c r="H4">
        <f>SUM(F4:G4)</f>
        <v>30881</v>
      </c>
      <c r="I4">
        <f>SUM('[1]Mayo y junio'!I8+'[1]Julio y agosto'!I8)</f>
        <v>0</v>
      </c>
      <c r="J4">
        <f>SUM('[1]Mayo y junio'!J8+'[1]Julio y agosto'!J8)</f>
        <v>0</v>
      </c>
      <c r="K4">
        <f>SUM('[1]Mayo y junio'!K8+'[1]Julio y agosto'!K8)</f>
        <v>0</v>
      </c>
      <c r="L4">
        <f>SUM('[1]Mayo y junio'!L8+'[1]Julio y agosto'!L8)</f>
        <v>13206</v>
      </c>
      <c r="M4">
        <f>SUM('[1]Mayo y junio'!M8+'[1]Julio y agosto'!M8)</f>
        <v>17675</v>
      </c>
      <c r="N4">
        <f>SUM('[1]Mayo y junio'!N8+'[1]Julio y agosto'!N8)</f>
        <v>0</v>
      </c>
      <c r="O4">
        <f>SUM(I4:N4)</f>
        <v>30881</v>
      </c>
      <c r="P4">
        <f>SUM('[1]Mayo y junio'!P8+'[1]Julio y agosto'!P8)</f>
        <v>12738</v>
      </c>
      <c r="Q4">
        <f>SUM('[1]Mayo y junio'!Q8+'[1]Julio y agosto'!Q8)</f>
        <v>48</v>
      </c>
      <c r="R4">
        <f>SUM('[1]Mayo y junio'!R8+'[1]Julio y agosto'!R8)</f>
        <v>93</v>
      </c>
      <c r="S4">
        <f>SUM('[1]Mayo y junio'!S8+'[1]Julio y agosto'!S8)</f>
        <v>18002</v>
      </c>
      <c r="T4">
        <f>SUM('[1]Mayo y junio'!T8+'[1]Julio y agosto'!T8)</f>
        <v>0</v>
      </c>
      <c r="U4">
        <f>SUM(P4:T4)</f>
        <v>30881</v>
      </c>
    </row>
    <row r="5" spans="1:21" x14ac:dyDescent="0.25">
      <c r="A5" t="s">
        <v>3</v>
      </c>
      <c r="B5" t="s">
        <v>29</v>
      </c>
      <c r="C5" t="s">
        <v>30</v>
      </c>
      <c r="D5" t="s">
        <v>25</v>
      </c>
      <c r="E5" t="s">
        <v>28</v>
      </c>
      <c r="F5">
        <f>SUM('[1]Mayo y junio'!F10+'[1]Julio y agosto'!F10)</f>
        <v>52330</v>
      </c>
      <c r="G5">
        <f>SUM('[1]Mayo y junio'!G10+'[1]Julio y agosto'!G10)</f>
        <v>0</v>
      </c>
      <c r="H5">
        <f>SUM(F5:G5)</f>
        <v>52330</v>
      </c>
      <c r="I5">
        <f>SUM('[1]Mayo y junio'!I10+'[1]Julio y agosto'!I10)</f>
        <v>0</v>
      </c>
      <c r="J5">
        <f>SUM('[1]Mayo y junio'!J10+'[1]Julio y agosto'!J10)</f>
        <v>0</v>
      </c>
      <c r="K5">
        <f>SUM('[1]Mayo y junio'!K10+'[1]Julio y agosto'!K10)</f>
        <v>0</v>
      </c>
      <c r="L5">
        <f>SUM('[1]Mayo y junio'!L10+'[1]Julio y agosto'!L10)</f>
        <v>20119</v>
      </c>
      <c r="M5">
        <f>SUM('[1]Mayo y junio'!M10+'[1]Julio y agosto'!M10)</f>
        <v>32211</v>
      </c>
      <c r="N5">
        <f>SUM('[1]Mayo y junio'!N10+'[1]Julio y agosto'!N10)</f>
        <v>0</v>
      </c>
      <c r="O5">
        <f>SUM(I5:N5)</f>
        <v>52330</v>
      </c>
      <c r="P5">
        <f>SUM('[1]Mayo y junio'!P10+'[1]Julio y agosto'!P10)</f>
        <v>22852</v>
      </c>
      <c r="Q5">
        <f>SUM('[1]Mayo y junio'!Q10+'[1]Julio y agosto'!Q10)</f>
        <v>132</v>
      </c>
      <c r="R5">
        <f>SUM('[1]Mayo y junio'!R10+'[1]Julio y agosto'!R10)</f>
        <v>178</v>
      </c>
      <c r="S5">
        <f>SUM('[1]Mayo y junio'!S10+'[1]Julio y agosto'!S10)</f>
        <v>29168</v>
      </c>
      <c r="T5">
        <f>SUM('[1]Mayo y junio'!T10+'[1]Julio y agosto'!T10)</f>
        <v>0</v>
      </c>
      <c r="U5">
        <f>SUM(P5:T5)</f>
        <v>52330</v>
      </c>
    </row>
    <row r="6" spans="1:21" ht="21" customHeight="1" x14ac:dyDescent="0.25">
      <c r="A6" t="s">
        <v>2</v>
      </c>
      <c r="B6">
        <f>SUM('[1]Mayo y junio'!B13+'[1]Julio y agosto'!B13)</f>
        <v>36</v>
      </c>
      <c r="C6" t="s">
        <v>1</v>
      </c>
      <c r="D6" t="s">
        <v>25</v>
      </c>
      <c r="E6" t="s">
        <v>25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ht="21" customHeight="1" x14ac:dyDescent="0.25">
      <c r="A7" t="s">
        <v>0</v>
      </c>
      <c r="B7">
        <f>SUM('[1]Mayo y junio'!B14+'[1]Julio y agosto'!B14)</f>
        <v>51</v>
      </c>
      <c r="C7" t="s">
        <v>34</v>
      </c>
      <c r="D7" t="s">
        <v>25</v>
      </c>
      <c r="E7" t="s">
        <v>25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2do cuatrimestre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Gioiosa Chan</dc:creator>
  <cp:lastModifiedBy>Alejandra Chán</cp:lastModifiedBy>
  <dcterms:created xsi:type="dcterms:W3CDTF">2023-10-05T05:08:27Z</dcterms:created>
  <dcterms:modified xsi:type="dcterms:W3CDTF">2023-10-05T16:13:36Z</dcterms:modified>
</cp:coreProperties>
</file>