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F:\COMITÉ DE DATOS ABIERTOS\2023\PRIMER CUATRIMESTRE 2023\DVS\"/>
    </mc:Choice>
  </mc:AlternateContent>
  <xr:revisionPtr revIDLastSave="0" documentId="13_ncr:1_{2169E4AF-9C02-4617-B0FA-0D561B28448B}" xr6:coauthVersionLast="47" xr6:coauthVersionMax="47" xr10:uidLastSave="{00000000-0000-0000-0000-000000000000}"/>
  <bookViews>
    <workbookView xWindow="-120" yWindow="-120" windowWidth="20730" windowHeight="11160" xr2:uid="{00000000-000D-0000-FFFF-FFFF00000000}"/>
  </bookViews>
  <sheets>
    <sheet name="1er cuatrimestre" sheetId="3" r:id="rId1"/>
  </sheets>
  <definedNames>
    <definedName name="DPSE_21" localSheetId="0">#REF!</definedName>
    <definedName name="DPSE_21">#REF!</definedName>
    <definedName name="DPSE25" localSheetId="0">#REF!</definedName>
    <definedName name="DPSE25">#REF!</definedName>
    <definedName name="i" localSheetId="0">#REF!</definedName>
    <definedName name="i">#REF!</definedName>
    <definedName name="JUNIO">#REF!</definedName>
    <definedName name="p" localSheetId="0">#REF!</definedName>
    <definedName name="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5" roundtripDataSignature="AMtx7mhwmPTkxjMA1dUR3zNWiBOemc9kuQ=="/>
    </ext>
  </extLst>
</workbook>
</file>

<file path=xl/calcChain.xml><?xml version="1.0" encoding="utf-8"?>
<calcChain xmlns="http://schemas.openxmlformats.org/spreadsheetml/2006/main">
  <c r="T57" i="3" l="1"/>
  <c r="U59" i="3"/>
  <c r="O59" i="3"/>
  <c r="H59" i="3"/>
  <c r="U24" i="3"/>
  <c r="O24" i="3"/>
  <c r="H24" i="3"/>
  <c r="U60" i="3" l="1"/>
  <c r="O60" i="3"/>
  <c r="H60" i="3"/>
  <c r="O44" i="3"/>
  <c r="H44" i="3"/>
  <c r="U44" i="3"/>
  <c r="U43" i="3"/>
  <c r="O43" i="3"/>
  <c r="H43" i="3"/>
  <c r="O58" i="3" l="1"/>
  <c r="U57" i="3"/>
  <c r="U65" i="3" s="1"/>
  <c r="U15" i="3"/>
  <c r="U16" i="3"/>
  <c r="U17" i="3"/>
  <c r="U18" i="3"/>
  <c r="O15" i="3"/>
  <c r="O16" i="3"/>
  <c r="O17" i="3"/>
  <c r="O18" i="3"/>
  <c r="H15" i="3"/>
  <c r="H16" i="3"/>
  <c r="H17" i="3"/>
  <c r="H18" i="3"/>
  <c r="U47" i="3" l="1"/>
  <c r="U8" i="3"/>
  <c r="U9" i="3"/>
  <c r="U10" i="3"/>
  <c r="U11" i="3"/>
  <c r="U12" i="3"/>
  <c r="U13" i="3"/>
  <c r="U14" i="3"/>
  <c r="O8" i="3"/>
  <c r="O9" i="3"/>
  <c r="O10" i="3"/>
  <c r="O11" i="3"/>
  <c r="O12" i="3"/>
  <c r="O13" i="3"/>
  <c r="O14" i="3"/>
  <c r="H8" i="3"/>
  <c r="H9" i="3"/>
  <c r="H10" i="3"/>
  <c r="H11" i="3"/>
  <c r="H12" i="3"/>
  <c r="H13" i="3"/>
  <c r="H14" i="3"/>
  <c r="H7" i="3"/>
  <c r="U61" i="3" l="1"/>
  <c r="U62" i="3"/>
  <c r="U63" i="3"/>
  <c r="O61" i="3"/>
  <c r="O62" i="3"/>
  <c r="O63" i="3"/>
  <c r="H61" i="3"/>
  <c r="H62" i="3"/>
  <c r="H63" i="3"/>
  <c r="U20" i="3"/>
  <c r="U21" i="3"/>
  <c r="U22" i="3"/>
  <c r="U23" i="3"/>
  <c r="U25" i="3"/>
  <c r="U26" i="3"/>
  <c r="U27" i="3"/>
  <c r="U28" i="3"/>
  <c r="U29" i="3"/>
  <c r="U30" i="3"/>
  <c r="U31" i="3"/>
  <c r="U32" i="3"/>
  <c r="U33" i="3"/>
  <c r="U34" i="3"/>
  <c r="U35" i="3"/>
  <c r="U36" i="3"/>
  <c r="U37" i="3"/>
  <c r="U38" i="3"/>
  <c r="U39" i="3"/>
  <c r="U40" i="3"/>
  <c r="U41" i="3"/>
  <c r="U42" i="3"/>
  <c r="U45" i="3"/>
  <c r="U46" i="3"/>
  <c r="U48" i="3"/>
  <c r="U49" i="3"/>
  <c r="U50" i="3"/>
  <c r="U51" i="3"/>
  <c r="U52" i="3"/>
  <c r="U53" i="3"/>
  <c r="U54" i="3"/>
  <c r="U55" i="3"/>
  <c r="U56" i="3"/>
  <c r="U58" i="3"/>
  <c r="U19" i="3"/>
  <c r="O20" i="3"/>
  <c r="O21" i="3"/>
  <c r="O22" i="3"/>
  <c r="O23" i="3"/>
  <c r="O25" i="3"/>
  <c r="O26" i="3"/>
  <c r="O27" i="3"/>
  <c r="O28" i="3"/>
  <c r="O29" i="3"/>
  <c r="O30" i="3"/>
  <c r="O31" i="3"/>
  <c r="O32" i="3"/>
  <c r="O33" i="3"/>
  <c r="O34" i="3"/>
  <c r="O35" i="3"/>
  <c r="O36" i="3"/>
  <c r="O37" i="3"/>
  <c r="O38" i="3"/>
  <c r="O39" i="3"/>
  <c r="O40" i="3"/>
  <c r="O41" i="3"/>
  <c r="O42" i="3"/>
  <c r="O45" i="3"/>
  <c r="O46" i="3"/>
  <c r="O47" i="3"/>
  <c r="O48" i="3"/>
  <c r="O49" i="3"/>
  <c r="O50" i="3"/>
  <c r="O51" i="3"/>
  <c r="O52" i="3"/>
  <c r="O53" i="3"/>
  <c r="O54" i="3"/>
  <c r="O55" i="3"/>
  <c r="O56" i="3"/>
  <c r="O57" i="3"/>
  <c r="O19" i="3"/>
  <c r="H20" i="3"/>
  <c r="H21" i="3"/>
  <c r="H22" i="3"/>
  <c r="H23" i="3"/>
  <c r="H25" i="3"/>
  <c r="H26" i="3"/>
  <c r="H27" i="3"/>
  <c r="H28" i="3"/>
  <c r="H29" i="3"/>
  <c r="H30" i="3"/>
  <c r="H31" i="3"/>
  <c r="H32" i="3"/>
  <c r="H33" i="3"/>
  <c r="H34" i="3"/>
  <c r="H35" i="3"/>
  <c r="H36" i="3"/>
  <c r="H37" i="3"/>
  <c r="H38" i="3"/>
  <c r="H39" i="3"/>
  <c r="H40" i="3"/>
  <c r="H41" i="3"/>
  <c r="H42" i="3"/>
  <c r="H45" i="3"/>
  <c r="H46" i="3"/>
  <c r="H47" i="3"/>
  <c r="H48" i="3"/>
  <c r="H49" i="3"/>
  <c r="H50" i="3"/>
  <c r="H51" i="3"/>
  <c r="H52" i="3"/>
  <c r="H53" i="3"/>
  <c r="H54" i="3"/>
  <c r="H55" i="3"/>
  <c r="H56" i="3"/>
  <c r="H57" i="3"/>
  <c r="H58" i="3"/>
  <c r="H19" i="3"/>
  <c r="U4" i="3"/>
  <c r="U5" i="3"/>
  <c r="U6" i="3"/>
  <c r="U7" i="3"/>
  <c r="U3" i="3"/>
  <c r="O3" i="3"/>
  <c r="O4" i="3"/>
  <c r="O5" i="3"/>
  <c r="O6" i="3"/>
  <c r="O7" i="3"/>
  <c r="H4" i="3"/>
  <c r="H5" i="3"/>
  <c r="H6" i="3"/>
  <c r="H3" i="3"/>
  <c r="U64" i="3" l="1"/>
  <c r="O64" i="3"/>
  <c r="H64" i="3"/>
  <c r="H65" i="3" l="1"/>
  <c r="O65" i="3" l="1"/>
</calcChain>
</file>

<file path=xl/sharedStrings.xml><?xml version="1.0" encoding="utf-8"?>
<sst xmlns="http://schemas.openxmlformats.org/spreadsheetml/2006/main" count="357" uniqueCount="131">
  <si>
    <t>SUBPRODUCTO</t>
  </si>
  <si>
    <t>ACCIONES</t>
  </si>
  <si>
    <t>Dirección y Coordinación</t>
  </si>
  <si>
    <t>Entidades</t>
  </si>
  <si>
    <t>Funcionarios públicos/empleados/colaboradores</t>
  </si>
  <si>
    <t>Mujeres</t>
  </si>
  <si>
    <t>Hombres</t>
  </si>
  <si>
    <t>Total</t>
  </si>
  <si>
    <t>0-5
Años</t>
  </si>
  <si>
    <t>Mayores de 5 hasta  
Menores de 13 Años</t>
  </si>
  <si>
    <t>13-18 Años
(Jóvenes Adolescentes)</t>
  </si>
  <si>
    <t>Mayores de 18 hasta 30 años
(Jóvenes)</t>
  </si>
  <si>
    <t>De 30 en adelante</t>
  </si>
  <si>
    <t>No indica</t>
  </si>
  <si>
    <t>Maya</t>
  </si>
  <si>
    <t>Xinca</t>
  </si>
  <si>
    <t>Garífuna</t>
  </si>
  <si>
    <t>Otro</t>
  </si>
  <si>
    <t>Personas prevenidas, sensibilizadas, formadas  e informadas en materia  de los delitos de violencia sexual, explotación y trata de personas</t>
  </si>
  <si>
    <t xml:space="preserve">Niños, niñas y adolescentes prevenidos, formados e informados en materia de la violencia sexual, explotación y trata de personas y sus derechos </t>
  </si>
  <si>
    <t>Adultos prevenidos, formados, informados y sensibilizados en materia de los delitos de violencia sexual, explotación y trata de personas</t>
  </si>
  <si>
    <t>Entidades públicas y privadas asesoradas y capacitadas en favor de la lucha contra la violencia sexual, explotación y trata de personas</t>
  </si>
  <si>
    <t xml:space="preserve">Entidades públicas y privadas asesoradas   en el cumplimiento de los compromisos nacionales e internacionales  materia de  violencia sexual, explotación y trata de personas </t>
  </si>
  <si>
    <t>Entidades públicas y privadas  capacitadas en la prevención, eliminación, persecución y sanción de los delitos en materia de violencia sexual, Explotación y trata de personas.</t>
  </si>
  <si>
    <t>Dirección contra la Violencia Sexual</t>
  </si>
  <si>
    <t>COLEGIO CATÓLICO PARTICULAR MIXTO "PADRE GABRIEL PEÑATE RODRÍGUEZ</t>
  </si>
  <si>
    <t xml:space="preserve"> PREVENCIÓN DE LA VIOLENCIA SEXUAL EN CENTROS EDUCATIVOS</t>
  </si>
  <si>
    <t>Público en general</t>
  </si>
  <si>
    <t>ESCUELA PARA FAMILIAS: PREVENCIÓN DE LA VIOLENCIA SEXUAL</t>
  </si>
  <si>
    <t>SAN JUAN EL OBISPO, ASOCIACIÓN LA ALIANZA</t>
  </si>
  <si>
    <t>PREVENCIÓN DE LA VIOLENCIA SEXUAL DIRIGIDA A GRUPO DE MUJERES ALTRUISTAS</t>
  </si>
  <si>
    <t>VILLA CANALES, GRUPO DE MUJERES ALTRUISTAS</t>
  </si>
  <si>
    <t>FUNCIÓN DEL MAESTRO EN LA PROTECCIÓN DE LAS NIÑAS, NIÑOS Y ADOLESCENTES</t>
  </si>
  <si>
    <t>DOCENTES</t>
  </si>
  <si>
    <t>DIFERENTES COLEGIOS Y ESCUELAS DE VILLA NUEVA</t>
  </si>
  <si>
    <t>Padres y madres de familia</t>
  </si>
  <si>
    <t>RED CONTRA LA VIOLENCIA SEXUAL, EXPLOTACIÓN Y TRATA DE PERSONAS.</t>
  </si>
  <si>
    <t>DIFERENTES INSTITUCIONES DE LA RED VET</t>
  </si>
  <si>
    <t>TRABAJADORES DE LAS INSTITUCIONES</t>
  </si>
  <si>
    <t>TALLER INFORMATIVO Y DE SENSIBILIZACIÓN PARA PREVENCIÓN DE LA VIOLENCIA SEXUAL DIRIGIDA A PILOTOS</t>
  </si>
  <si>
    <t>TRANSPORTE EXTRA URBANO</t>
  </si>
  <si>
    <t>PILOTOS DE BUSES</t>
  </si>
  <si>
    <t xml:space="preserve"> ESCUELA PARA FAMILIAS: PREVENCIÓN DE LA VIOLENCIA SEXUAL</t>
  </si>
  <si>
    <t>PREVENCIÓN DE LA VIOLENCIA SEXUAL EN CENTROS EDUCATIVOS, GRUPO MATUTINO</t>
  </si>
  <si>
    <t>PREVENCIÓN DE LA VIOLENCIA SEXUAL EN CENTROS EDUCATIVOS, GRUPO VESPERTINO</t>
  </si>
  <si>
    <t>PREVENCIÓN DE LA VIOLENCIA SEXUAL EN CENTROS EDUCATIVOS</t>
  </si>
  <si>
    <t>Taller Niñez con Chispudez</t>
  </si>
  <si>
    <t>Taller Adolescentes Agentes de Cambio</t>
  </si>
  <si>
    <t>Colegio La Salle</t>
  </si>
  <si>
    <t>Taller Niñez con Chispudez y adolescentes Agentes de Cambio</t>
  </si>
  <si>
    <t>Colegio Vida Abundante</t>
  </si>
  <si>
    <t>Colegio Lehnsen</t>
  </si>
  <si>
    <t>Colegio Liceo Ixchel</t>
  </si>
  <si>
    <t>Charla de prevención de la Violencia Sexual en el marco del 8 de marzo</t>
  </si>
  <si>
    <t>Municipalidad de Mixco</t>
  </si>
  <si>
    <t>Taller dirigido a mujeres, prevención de la Violencia Sexual</t>
  </si>
  <si>
    <t>Municipalidad de Fraijanes</t>
  </si>
  <si>
    <t>Escuela para familias: Prevención de la Violencia Sexual</t>
  </si>
  <si>
    <t>Mercado de San Pedro Sacatepéquez</t>
  </si>
  <si>
    <t>Escuela para Familias: Prevención de la Violencia Sexual</t>
  </si>
  <si>
    <t>Colegio San Antonio de Padua, Santa Catarina Pinula</t>
  </si>
  <si>
    <t>Fraijanes, grupo asignado por el juzgado</t>
  </si>
  <si>
    <t>Taller de sensibilización sobre la prevención de la violencia sexual a Directores del área de Salud</t>
  </si>
  <si>
    <t>Directores  de hospitales del área de Salud</t>
  </si>
  <si>
    <t>Municipalidad Amatitlán</t>
  </si>
  <si>
    <t>Universidad Da Vinci de Guatemala</t>
  </si>
  <si>
    <t>Psicólogos</t>
  </si>
  <si>
    <t>Taller Adolescentes Agentes de Cambio, Grupo 1</t>
  </si>
  <si>
    <t>Centro Educativo Rotario Benito Juárez</t>
  </si>
  <si>
    <t>Taller Adolescentes Agentes de Cambio, Grupo 2</t>
  </si>
  <si>
    <t>Escuela Normal Nacional Rural de Occidente "Guillermo Ovando Arriola" Jornada Matutina</t>
  </si>
  <si>
    <t>Taller Niñez con chispudez</t>
  </si>
  <si>
    <t>Agentes de Cambio: Prevención de la Violencia Sexual.</t>
  </si>
  <si>
    <t>Casa Intermedia San José Pinula</t>
  </si>
  <si>
    <t>Jóvenes</t>
  </si>
  <si>
    <t>Charla informativa prevención de la violencia sexual dirigida a docentes del sector público</t>
  </si>
  <si>
    <t>Colegios y escuelas de Fraijanes</t>
  </si>
  <si>
    <t>Colegios y escuelas de San José del Golfo</t>
  </si>
  <si>
    <t xml:space="preserve"> Escuela para Familias: Prevención de la Violencia Sexual</t>
  </si>
  <si>
    <t>Taller Adolescentes Agentes de Cambio, grupo 1</t>
  </si>
  <si>
    <t>Taller formativo para docentes: Prevención de la violencia sexual</t>
  </si>
  <si>
    <t>Liceo Javier</t>
  </si>
  <si>
    <t>Charla informativa prevención de la violencia sexual dirigida a directores de establecimientos edicativos públicos y privados de Fraijanes</t>
  </si>
  <si>
    <t>Centros educativos de Fraijanes</t>
  </si>
  <si>
    <t xml:space="preserve">Segunda reunión ordinaria de la mesa temática de prevención de violencia sexual, explotación y trata de personas </t>
  </si>
  <si>
    <t>Trabajadores de las instituciones</t>
  </si>
  <si>
    <t>Primera reunión ordinaria de Mesa Técnica de niñas y adolescentes embarazadas menores de 14 años</t>
  </si>
  <si>
    <t>Segunda reunión ordinaria de Mesa Técnica de niñas y adolescentes embarazadas menores de 14 años</t>
  </si>
  <si>
    <t>Médicos y psicólogos</t>
  </si>
  <si>
    <t xml:space="preserve">Tercera reunión ordinaria de la mesa temática de prevención de violencia sexual, explotación y trata de personas </t>
  </si>
  <si>
    <t>RED VET Alta Verapaz</t>
  </si>
  <si>
    <t>BREVE DESCRIPCIÓN DE LA ACTIVIDAD</t>
  </si>
  <si>
    <t>NIÑOS, NIÑAS Y ADOLESCENTES</t>
  </si>
  <si>
    <t xml:space="preserve"> Instituto Privado Mixto de Ciencias, Aprendizaje y Tecnología Coatepeque (VIRTUAL)</t>
  </si>
  <si>
    <t xml:space="preserve"> Escuela Oficial de Párvulos número 6 Horacio Mann</t>
  </si>
  <si>
    <t xml:space="preserve">Escuela Nacional Central de Agricultura </t>
  </si>
  <si>
    <t>Escuela Oficial Urbana de Niñas No. 82 Rubén Villagrán Paul</t>
  </si>
  <si>
    <t>Centros de Atención y Desarrollo Infantil  191-70 Linda Vista Villa Nueva</t>
  </si>
  <si>
    <t>Centros de Atención y Desarrollo Infantil 860-50 San Juan Sacatepéquez</t>
  </si>
  <si>
    <t>Centros de Atención y Desarrollo Infantil 795-40, San Juan Mixco</t>
  </si>
  <si>
    <t>Centros de Atención y Desarrollo Infantil, Mercado nuevo de Villa Nueva</t>
  </si>
  <si>
    <t>CHIMALTENANGO, Centro De Estudios Tecnicos Y Avanzados De Chimaltenango</t>
  </si>
  <si>
    <t xml:space="preserve"> "NIÑEZ CON CHISPUDEZ", PREVENCIÓN DE LOS DELITOS DE VIOLENCIA SEXUAL, EXPLOTACIÓN Y TRATA DE PERSONAS.</t>
  </si>
  <si>
    <t>Nombre de capacitación: PRESENTACIÓN DE LA INICIATIVA DE LA ORGANIZACIÓN COMUNITARIA PARA LA PREVENCIÓN DE LOS DELITOS DE VIOLENCIA SEXUAL, EXPLOTACIÓN Y TRATA DE PERSONAS EN CHIMALTENANGO</t>
  </si>
  <si>
    <t>TALLER DE CAPACITACIÓN Y FORTALECIMIENTO EN MATERIA DE ACTUALIZACIÓN DE LOS DELITOS DE VIOLENCIA SEXUAL, EXPLOTACIÓN Y TRATA DE PERSONAS</t>
  </si>
  <si>
    <t>HERRAMIENTAS PARA LA PREVENCIÓN DE LOS DELITOS DE VIOLENCIA SEXUAL, EXPLOTACIÓN Y TRATA DE PERSONAS PARA NIÑOS, NIÑAS Y ADOLESCENTES EN EL SECTOR EDUCATIVO, CON ENFASIS EN LAS NUEVAS TECNOLOGÍAS.</t>
  </si>
  <si>
    <t>Diplomado CONCEPTUALIZACIÓN DE LOS DELITOS DE VIOLENCIA SEXUAL, EXPLOTACIÓN Y TRATA DE PERSONAS DESDE UN ENFOQUE LEGAL Y PSICOSOCIAL</t>
  </si>
  <si>
    <t>PREVENCIÓN DE LA VIOLENCIA SEXUAL EN EL TRANSPORTE PÚBLICO, Superintendencia del Transporte Público-GRUPO 1</t>
  </si>
  <si>
    <t>Superintendencia del Transporte Público</t>
  </si>
  <si>
    <t>PREVENCIÓN DE LA VIOLENCIA SEXUAL EN EL TRANSPORTE PÚBLICO, Superintendencia del Transporte Público-GRUPO 2</t>
  </si>
  <si>
    <t>PREVENCIÓN DE LA VIOLENCIA SEXUAL EN EL TRANSPORTE PÚBLICO, Superintendencia del Transporte Público-GRUPO 3</t>
  </si>
  <si>
    <t>PREVENCIÓN DE LA VIOLENCIA SEXUAL EN EL TRANSPORTE PÚBLICO, Superintendencia del Transporte Público-GRUPO 4</t>
  </si>
  <si>
    <t>PREVENCIÓN DE LA VIOLENCIA SEXUAL EN EL TRANSPORTE PÚBLICO, Superintendencia del Transporte Público-GRUPO 5</t>
  </si>
  <si>
    <t>ESCUELA OFICIAL URBANA MIXTA LOMAS DEL NORTE, GUATEMALA</t>
  </si>
  <si>
    <t>Instituto de Ciencias Aplicadas y Tecnología Coatepeque (VIRTUAL)</t>
  </si>
  <si>
    <t>MINISTERIO DE SALUD PÚBLICA Y ASISTENCIA SOCIAL</t>
  </si>
  <si>
    <t>Taller de fortalecimiento de capacidades dirigido a médicos y psicólogos área de salud MINISTERIO DE SALUD PÚBLICA Y ASISTENCIA SOCIAL Jutiapa</t>
  </si>
  <si>
    <t>Charla informativa prevención de la violencia sexual dirigida a docentes de la ESCUELA OFICIAL URBANA DE NIÑAS</t>
  </si>
  <si>
    <t>Escuela Oficial Urbana de Niñas Número 21</t>
  </si>
  <si>
    <t>ORGANISMO JUDICIAL, REGISTRO NACIONAL DE LAS PERSONAS, MINISTERIO DE DESARROLLO SOCIAL, SECRETARÍA DE BIENESTAR SOCIAL, MINISTERIO PÚBLICO, PROCURADURÍA GENERAL DE LA NACIÓN, SECRETARÍA DE SEGURIDAD ALIMENTARIA Y NUTRICIONAL, MINISTERIO DE SALUD PÚBLICA Y ASISTENCIA SOCIAL, MINISTERIO DE EDUCACIÓN, OBSERVATORIO DE SALUD SEXUAL Y REPRODUCTIVA</t>
  </si>
  <si>
    <t>PERSONAL DE LA SECRETARÍA CONTRA LA VIOLENCIA SEXUAL, EXPLOTACIÓN Y TRATA DE PERSONAS</t>
  </si>
  <si>
    <t>Personal de SECRETARÍA CONTRA LA VIOLENCIA SEXUAL, EXPLOTACIÓN Y TRATA DE PERSONAS</t>
  </si>
  <si>
    <t>ORGANISMO JUDICIAL, REGISTRO NACIONAL DE LAS PERSONAS, MINISTERIO DE DESARROLLO SOCIAL, SECRETARÍA DE BIENESTAR SOCIAL, MINISTERIO PÚBLICO, PROCURADURÍA GENERAL DE LA NACIÓN</t>
  </si>
  <si>
    <t>MINISTERIO DE SALUD PÚBLICA Y ASISTENCIA SOCIAL, SECRETARÍA PRESIDENCIAL DE LA MUJER, MINISTERIO DE TRABAJO Y PREVISIÓN SOCIAL, Comisión Presidencial Contra la Discriminación y el Racismo Contra los Pueblos Indígenas en Guatemala, SECRETARÍA DE BIENESTAR SOCIAL, MINISTERIO DE RELACIONES EXTERIORES, MINGOB, PROCURADURÍA GENERAL DE LA NACIÓN, FONDO DE LAS NACIONES UNIDAS PARA LA INFANCIA, Fondo de Población de las Naciones Unidas, MINISTERIO DE EDUCACIÓN</t>
  </si>
  <si>
    <t>INACIF, PROCURADURÍA GENERAL DE LA NACIÓN, OBSERVATORIO DE SALUD SEXUAL Y REPRODUCTIVA, MINGOB, MINISTERIO DE SALUD PÚBLICA Y ASISTENCIA SOCIAL, MINISTERIO DE TRABAJO Y PREVISIÓN SOCIAL, SECRETARÍA PRESIDENCIAL DE LA MUJER, MINISTERIO PÚBLICO</t>
  </si>
  <si>
    <r>
      <rPr>
        <sz val="12"/>
        <color rgb="FF3366FF"/>
        <rFont val="Questrial"/>
      </rPr>
      <t xml:space="preserve"> </t>
    </r>
    <r>
      <rPr>
        <sz val="12"/>
        <color rgb="FFFF0000"/>
        <rFont val="ITC Avant Garde Gothic"/>
      </rPr>
      <t xml:space="preserve">
</t>
    </r>
    <r>
      <rPr>
        <sz val="12"/>
        <color rgb="FF000000"/>
        <rFont val="ITC Avant Garde Gothic"/>
      </rPr>
      <t>Sexo</t>
    </r>
  </si>
  <si>
    <r>
      <rPr>
        <sz val="12"/>
        <color rgb="FF3366FF"/>
        <rFont val="Questrial"/>
      </rPr>
      <t xml:space="preserve"> </t>
    </r>
    <r>
      <rPr>
        <sz val="12"/>
        <color rgb="FF000000"/>
        <rFont val="ITC Avant Garde Gothic"/>
      </rPr>
      <t xml:space="preserve">
Edad</t>
    </r>
  </si>
  <si>
    <r>
      <rPr>
        <sz val="12"/>
        <color rgb="FF3366FF"/>
        <rFont val="Questrial"/>
      </rPr>
      <t xml:space="preserve"> </t>
    </r>
    <r>
      <rPr>
        <sz val="12"/>
        <color rgb="FF000000"/>
        <rFont val="ITC Avant Garde Gothic"/>
      </rPr>
      <t xml:space="preserve">
Grupo Étnico</t>
    </r>
  </si>
  <si>
    <t>FIN</t>
  </si>
  <si>
    <t>TOTAL</t>
  </si>
  <si>
    <t>Refugio de la Niñez, UNIDAD DE PREVENCIÓN COMUNITARIA DE LA VIOLENCIA Y EL DELITO, MINISTERIO DE DESARROLLO SOCIAL, Comisión Presidencial Contra la Discriminación y el Racismo Contra los Pueblos Indígenas en Guatemala, RED DE NOTICIAS, MINISTERIO DE SALUD PÚBLICA Y ASISTENCIA SOCIAL, POLICÍA NACIONAL CIVIL, NIM ALAXIQ, SOSEP, MUNICIPALIDAD, MAGA, SECRETARÍA PRESIDENCIAL DE LA MUJER, CRUZ RORGANISMO JUDICIALA, INCIDE, MERCY CORPS, MINGOB, CONALFA, CANAL ANTIGUA, MINISTERIO PÚBLICO,  CENTRO UNIVERSITARIO DEL NORTE DE LA UNIVERSIDAD DE SAN CARLOS DE GUATEMALA, Universidad Da Vinci de Guatemala, Consejo Nacional de Atención al Migrante de Guatemala, MINISTERIO DE EDUCACIÓN, PASTORAL SOCIAL, Instituto de Enseñanza para el Desarrollo Sostenible, MOVIMIENTO DE JÓVENES MAYAS, ASOCIACIÓN ESPERANZA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</si>
</sst>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scheme val="minor"/>
    </font>
    <font>
      <sz val="11"/>
      <color theme="1"/>
      <name val="Calibri"/>
      <family val="2"/>
      <scheme val="minor"/>
    </font>
    <font>
      <sz val="12"/>
      <color rgb="FF3366FF"/>
      <name val="Questrial"/>
    </font>
    <font>
      <sz val="12"/>
      <color rgb="FFFF0000"/>
      <name val="ITC Avant Garde Gothic"/>
    </font>
    <font>
      <sz val="12"/>
      <color rgb="FF000000"/>
      <name val="ITC Avant Garde Gothic"/>
    </font>
  </fonts>
  <fills count="2">
    <fill>
      <patternFill patternType="none"/>
    </fill>
    <fill>
      <patternFill patternType="gray125"/>
    </fill>
  </fills>
  <borders count="1">
    <border>
      <left/>
      <right/>
      <top/>
      <bottom/>
      <diagonal/>
    </border>
  </borders>
  <cellStyleXfs count="1">
    <xf numFmtId="0" fontId="0" fillId="0" borderId="0"/>
  </cellStyleXfs>
  <cellXfs count="2">
    <xf numFmtId="0" fontId="0" fillId="0" borderId="0" xfId="0"/>
    <xf numFmtId="0" fontId="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U1031"/>
  <sheetViews>
    <sheetView tabSelected="1" zoomScale="50" zoomScaleNormal="50" workbookViewId="0">
      <pane ySplit="2" topLeftCell="A33" activePane="bottomLeft" state="frozen"/>
      <selection activeCell="D4" sqref="D4"/>
      <selection pane="bottomLeft" activeCell="B2" sqref="B2"/>
    </sheetView>
  </sheetViews>
  <sheetFormatPr defaultColWidth="14.42578125" defaultRowHeight="15" customHeight="1" x14ac:dyDescent="0.25"/>
  <cols>
    <col min="1" max="2" width="40.5703125" style="1" customWidth="1"/>
    <col min="3" max="3" width="72.7109375" style="1" customWidth="1"/>
    <col min="4" max="4" width="33" style="1" customWidth="1"/>
    <col min="5" max="5" width="40.28515625" style="1" customWidth="1"/>
    <col min="6" max="9" width="11.42578125" style="1" customWidth="1"/>
    <col min="10" max="14" width="14.85546875" style="1" customWidth="1"/>
    <col min="15" max="17" width="11.42578125" style="1" customWidth="1"/>
    <col min="18" max="18" width="13.42578125" style="1" customWidth="1"/>
    <col min="19" max="26" width="11.42578125" style="1" customWidth="1"/>
    <col min="27" max="16384" width="14.42578125" style="1"/>
  </cols>
  <sheetData>
    <row r="1" spans="1:21" ht="32.25" customHeight="1" x14ac:dyDescent="0.4">
      <c r="A1" s="1" t="s">
        <v>2</v>
      </c>
      <c r="B1" s="1" t="s">
        <v>0</v>
      </c>
      <c r="C1" s="1" t="s">
        <v>1</v>
      </c>
      <c r="D1" s="1" t="s">
        <v>3</v>
      </c>
      <c r="E1" s="1" t="s">
        <v>4</v>
      </c>
      <c r="F1" s="1" t="s">
        <v>125</v>
      </c>
      <c r="G1" s="1" t="s">
        <v>125</v>
      </c>
      <c r="H1" s="1" t="s">
        <v>125</v>
      </c>
      <c r="I1" s="1" t="s">
        <v>126</v>
      </c>
      <c r="J1" s="1" t="s">
        <v>126</v>
      </c>
      <c r="K1" s="1" t="s">
        <v>126</v>
      </c>
      <c r="L1" s="1" t="s">
        <v>126</v>
      </c>
      <c r="M1" s="1" t="s">
        <v>126</v>
      </c>
      <c r="N1" s="1" t="s">
        <v>126</v>
      </c>
      <c r="O1" s="1" t="s">
        <v>126</v>
      </c>
      <c r="P1" s="1" t="s">
        <v>127</v>
      </c>
      <c r="Q1" s="1" t="s">
        <v>127</v>
      </c>
      <c r="R1" s="1" t="s">
        <v>127</v>
      </c>
      <c r="S1" s="1" t="s">
        <v>127</v>
      </c>
      <c r="T1" s="1" t="s">
        <v>127</v>
      </c>
      <c r="U1" s="1" t="s">
        <v>127</v>
      </c>
    </row>
    <row r="2" spans="1:21" ht="99.75" customHeight="1" x14ac:dyDescent="0.25">
      <c r="A2" s="1" t="s">
        <v>24</v>
      </c>
      <c r="B2" s="1" t="s">
        <v>2</v>
      </c>
      <c r="C2" s="1" t="s">
        <v>91</v>
      </c>
      <c r="D2" s="1" t="s">
        <v>3</v>
      </c>
      <c r="E2" s="1" t="s">
        <v>4</v>
      </c>
      <c r="F2" s="1" t="s">
        <v>5</v>
      </c>
      <c r="G2" s="1" t="s">
        <v>6</v>
      </c>
      <c r="H2" s="1" t="s">
        <v>7</v>
      </c>
      <c r="I2" s="1" t="s">
        <v>8</v>
      </c>
      <c r="J2" s="1" t="s">
        <v>9</v>
      </c>
      <c r="K2" s="1" t="s">
        <v>10</v>
      </c>
      <c r="L2" s="1" t="s">
        <v>11</v>
      </c>
      <c r="M2" s="1" t="s">
        <v>12</v>
      </c>
      <c r="N2" s="1" t="s">
        <v>13</v>
      </c>
      <c r="O2" s="1" t="s">
        <v>7</v>
      </c>
      <c r="P2" s="1" t="s">
        <v>14</v>
      </c>
      <c r="Q2" s="1" t="s">
        <v>15</v>
      </c>
      <c r="R2" s="1" t="s">
        <v>16</v>
      </c>
      <c r="S2" s="1" t="s">
        <v>17</v>
      </c>
      <c r="T2" s="1" t="s">
        <v>13</v>
      </c>
      <c r="U2" s="1" t="s">
        <v>7</v>
      </c>
    </row>
    <row r="3" spans="1:21" ht="75" customHeight="1" x14ac:dyDescent="0.25">
      <c r="A3" s="1" t="s">
        <v>18</v>
      </c>
      <c r="B3" s="1" t="s">
        <v>19</v>
      </c>
      <c r="C3" s="1" t="s">
        <v>102</v>
      </c>
      <c r="D3" s="1" t="s">
        <v>25</v>
      </c>
      <c r="E3" s="1" t="s">
        <v>92</v>
      </c>
      <c r="F3" s="1">
        <v>62</v>
      </c>
      <c r="G3" s="1">
        <v>45</v>
      </c>
      <c r="H3" s="1">
        <f>SUM(F3:G3)</f>
        <v>107</v>
      </c>
      <c r="I3" s="1">
        <v>0</v>
      </c>
      <c r="J3" s="1">
        <v>79</v>
      </c>
      <c r="K3" s="1">
        <v>28</v>
      </c>
      <c r="L3" s="1">
        <v>0</v>
      </c>
      <c r="M3" s="1">
        <v>0</v>
      </c>
      <c r="N3" s="1">
        <v>0</v>
      </c>
      <c r="O3" s="1">
        <f>SUM(I3:N3)</f>
        <v>107</v>
      </c>
      <c r="P3" s="1">
        <v>0</v>
      </c>
      <c r="Q3" s="1">
        <v>0</v>
      </c>
      <c r="R3" s="1">
        <v>0</v>
      </c>
      <c r="S3" s="1">
        <v>107</v>
      </c>
      <c r="T3" s="1">
        <v>0</v>
      </c>
      <c r="U3" s="1">
        <f>SUM(P3:T3)</f>
        <v>107</v>
      </c>
    </row>
    <row r="4" spans="1:21" ht="75" customHeight="1" x14ac:dyDescent="0.25">
      <c r="A4" s="1" t="s">
        <v>18</v>
      </c>
      <c r="B4" s="1" t="s">
        <v>19</v>
      </c>
      <c r="C4" s="1" t="s">
        <v>26</v>
      </c>
      <c r="D4" s="1" t="s">
        <v>93</v>
      </c>
      <c r="E4" s="1" t="s">
        <v>92</v>
      </c>
      <c r="F4" s="1">
        <v>171</v>
      </c>
      <c r="G4" s="1">
        <v>69</v>
      </c>
      <c r="H4" s="1">
        <f t="shared" ref="H4:H6" si="0">SUM(F4:G4)</f>
        <v>240</v>
      </c>
      <c r="I4" s="1">
        <v>0</v>
      </c>
      <c r="J4" s="1">
        <v>3</v>
      </c>
      <c r="K4" s="1">
        <v>237</v>
      </c>
      <c r="L4" s="1">
        <v>0</v>
      </c>
      <c r="M4" s="1">
        <v>0</v>
      </c>
      <c r="N4" s="1">
        <v>0</v>
      </c>
      <c r="O4" s="1">
        <f t="shared" ref="O4:O18" si="1">SUM(I4:N4)</f>
        <v>240</v>
      </c>
      <c r="P4" s="1">
        <v>11</v>
      </c>
      <c r="Q4" s="1">
        <v>0</v>
      </c>
      <c r="R4" s="1">
        <v>3</v>
      </c>
      <c r="S4" s="1">
        <v>226</v>
      </c>
      <c r="T4" s="1">
        <v>0</v>
      </c>
      <c r="U4" s="1">
        <f t="shared" ref="U4:U18" si="2">SUM(P4:T4)</f>
        <v>240</v>
      </c>
    </row>
    <row r="5" spans="1:21" ht="75" customHeight="1" x14ac:dyDescent="0.25">
      <c r="A5" s="1" t="s">
        <v>18</v>
      </c>
      <c r="B5" s="1" t="s">
        <v>19</v>
      </c>
      <c r="C5" s="1" t="s">
        <v>46</v>
      </c>
      <c r="D5" s="1" t="s">
        <v>94</v>
      </c>
      <c r="E5" s="1" t="s">
        <v>92</v>
      </c>
      <c r="F5" s="1">
        <v>51</v>
      </c>
      <c r="G5" s="1">
        <v>44</v>
      </c>
      <c r="H5" s="1">
        <f t="shared" si="0"/>
        <v>95</v>
      </c>
      <c r="I5" s="1">
        <v>49</v>
      </c>
      <c r="J5" s="1">
        <v>38</v>
      </c>
      <c r="K5" s="1">
        <v>8</v>
      </c>
      <c r="L5" s="1">
        <v>0</v>
      </c>
      <c r="M5" s="1">
        <v>0</v>
      </c>
      <c r="N5" s="1">
        <v>0</v>
      </c>
      <c r="O5" s="1">
        <f t="shared" si="1"/>
        <v>95</v>
      </c>
      <c r="P5" s="1">
        <v>0</v>
      </c>
      <c r="Q5" s="1">
        <v>0</v>
      </c>
      <c r="R5" s="1">
        <v>0</v>
      </c>
      <c r="S5" s="1">
        <v>95</v>
      </c>
      <c r="T5" s="1">
        <v>0</v>
      </c>
      <c r="U5" s="1">
        <f t="shared" si="2"/>
        <v>95</v>
      </c>
    </row>
    <row r="6" spans="1:21" ht="75" customHeight="1" x14ac:dyDescent="0.25">
      <c r="A6" s="1" t="s">
        <v>18</v>
      </c>
      <c r="B6" s="1" t="s">
        <v>19</v>
      </c>
      <c r="C6" s="1" t="s">
        <v>47</v>
      </c>
      <c r="D6" s="1" t="s">
        <v>48</v>
      </c>
      <c r="E6" s="1" t="s">
        <v>92</v>
      </c>
      <c r="F6" s="1">
        <v>57</v>
      </c>
      <c r="G6" s="1">
        <v>69</v>
      </c>
      <c r="H6" s="1">
        <f t="shared" si="0"/>
        <v>126</v>
      </c>
      <c r="I6" s="1">
        <v>115</v>
      </c>
      <c r="J6" s="1">
        <v>11</v>
      </c>
      <c r="K6" s="1">
        <v>0</v>
      </c>
      <c r="L6" s="1">
        <v>0</v>
      </c>
      <c r="M6" s="1">
        <v>0</v>
      </c>
      <c r="N6" s="1">
        <v>0</v>
      </c>
      <c r="O6" s="1">
        <f t="shared" si="1"/>
        <v>126</v>
      </c>
      <c r="P6" s="1">
        <v>0</v>
      </c>
      <c r="Q6" s="1">
        <v>0</v>
      </c>
      <c r="R6" s="1">
        <v>0</v>
      </c>
      <c r="S6" s="1">
        <v>126</v>
      </c>
      <c r="T6" s="1">
        <v>0</v>
      </c>
      <c r="U6" s="1">
        <f t="shared" si="2"/>
        <v>126</v>
      </c>
    </row>
    <row r="7" spans="1:21" ht="75" customHeight="1" x14ac:dyDescent="0.25">
      <c r="A7" s="1" t="s">
        <v>18</v>
      </c>
      <c r="B7" s="1" t="s">
        <v>19</v>
      </c>
      <c r="C7" s="1" t="s">
        <v>49</v>
      </c>
      <c r="D7" s="1" t="s">
        <v>50</v>
      </c>
      <c r="E7" s="1" t="s">
        <v>92</v>
      </c>
      <c r="F7" s="1">
        <v>69</v>
      </c>
      <c r="G7" s="1">
        <v>112</v>
      </c>
      <c r="H7" s="1">
        <f>SUM(F7:G7)</f>
        <v>181</v>
      </c>
      <c r="I7" s="1">
        <v>11</v>
      </c>
      <c r="J7" s="1">
        <v>111</v>
      </c>
      <c r="K7" s="1">
        <v>59</v>
      </c>
      <c r="L7" s="1">
        <v>0</v>
      </c>
      <c r="M7" s="1">
        <v>0</v>
      </c>
      <c r="N7" s="1">
        <v>0</v>
      </c>
      <c r="O7" s="1">
        <f t="shared" si="1"/>
        <v>181</v>
      </c>
      <c r="P7" s="1">
        <v>0</v>
      </c>
      <c r="Q7" s="1">
        <v>0</v>
      </c>
      <c r="R7" s="1">
        <v>0</v>
      </c>
      <c r="S7" s="1">
        <v>181</v>
      </c>
      <c r="T7" s="1">
        <v>0</v>
      </c>
      <c r="U7" s="1">
        <f t="shared" si="2"/>
        <v>181</v>
      </c>
    </row>
    <row r="8" spans="1:21" ht="75" customHeight="1" x14ac:dyDescent="0.25">
      <c r="A8" s="1" t="s">
        <v>18</v>
      </c>
      <c r="B8" s="1" t="s">
        <v>19</v>
      </c>
      <c r="C8" s="1" t="s">
        <v>47</v>
      </c>
      <c r="D8" s="1" t="s">
        <v>51</v>
      </c>
      <c r="E8" s="1" t="s">
        <v>92</v>
      </c>
      <c r="F8" s="1">
        <v>75</v>
      </c>
      <c r="G8" s="1">
        <v>100</v>
      </c>
      <c r="H8" s="1">
        <f t="shared" ref="H8:H18" si="3">SUM(F8:G8)</f>
        <v>175</v>
      </c>
      <c r="I8" s="1">
        <v>0</v>
      </c>
      <c r="J8" s="1">
        <v>0</v>
      </c>
      <c r="K8" s="1">
        <v>175</v>
      </c>
      <c r="L8" s="1">
        <v>0</v>
      </c>
      <c r="M8" s="1">
        <v>0</v>
      </c>
      <c r="N8" s="1">
        <v>0</v>
      </c>
      <c r="O8" s="1">
        <f t="shared" si="1"/>
        <v>175</v>
      </c>
      <c r="P8" s="1">
        <v>0</v>
      </c>
      <c r="Q8" s="1">
        <v>0</v>
      </c>
      <c r="R8" s="1">
        <v>0</v>
      </c>
      <c r="S8" s="1">
        <v>175</v>
      </c>
      <c r="T8" s="1">
        <v>0</v>
      </c>
      <c r="U8" s="1">
        <f t="shared" si="2"/>
        <v>175</v>
      </c>
    </row>
    <row r="9" spans="1:21" ht="75" customHeight="1" x14ac:dyDescent="0.25">
      <c r="A9" s="1" t="s">
        <v>18</v>
      </c>
      <c r="B9" s="1" t="s">
        <v>19</v>
      </c>
      <c r="C9" s="1" t="s">
        <v>47</v>
      </c>
      <c r="D9" s="1" t="s">
        <v>52</v>
      </c>
      <c r="E9" s="1" t="s">
        <v>92</v>
      </c>
      <c r="F9" s="1">
        <v>39</v>
      </c>
      <c r="G9" s="1">
        <v>36</v>
      </c>
      <c r="H9" s="1">
        <f t="shared" si="3"/>
        <v>75</v>
      </c>
      <c r="I9" s="1">
        <v>0</v>
      </c>
      <c r="J9" s="1">
        <v>11</v>
      </c>
      <c r="K9" s="1">
        <v>53</v>
      </c>
      <c r="L9" s="1">
        <v>11</v>
      </c>
      <c r="M9" s="1">
        <v>0</v>
      </c>
      <c r="N9" s="1">
        <v>0</v>
      </c>
      <c r="O9" s="1">
        <f t="shared" si="1"/>
        <v>75</v>
      </c>
      <c r="P9" s="1">
        <v>0</v>
      </c>
      <c r="Q9" s="1">
        <v>0</v>
      </c>
      <c r="R9" s="1">
        <v>0</v>
      </c>
      <c r="S9" s="1">
        <v>75</v>
      </c>
      <c r="T9" s="1">
        <v>0</v>
      </c>
      <c r="U9" s="1">
        <f t="shared" si="2"/>
        <v>75</v>
      </c>
    </row>
    <row r="10" spans="1:21" ht="75" customHeight="1" x14ac:dyDescent="0.25">
      <c r="A10" s="1" t="s">
        <v>18</v>
      </c>
      <c r="B10" s="1" t="s">
        <v>19</v>
      </c>
      <c r="C10" s="1" t="s">
        <v>47</v>
      </c>
      <c r="D10" s="1" t="s">
        <v>95</v>
      </c>
      <c r="E10" s="1" t="s">
        <v>92</v>
      </c>
      <c r="F10" s="1">
        <v>93</v>
      </c>
      <c r="G10" s="1">
        <v>207</v>
      </c>
      <c r="H10" s="1">
        <f t="shared" si="3"/>
        <v>300</v>
      </c>
      <c r="I10" s="1">
        <v>0</v>
      </c>
      <c r="J10" s="1">
        <v>0</v>
      </c>
      <c r="K10" s="1">
        <v>291</v>
      </c>
      <c r="L10" s="1">
        <v>9</v>
      </c>
      <c r="M10" s="1">
        <v>0</v>
      </c>
      <c r="N10" s="1">
        <v>0</v>
      </c>
      <c r="O10" s="1">
        <f t="shared" si="1"/>
        <v>300</v>
      </c>
      <c r="P10" s="1">
        <v>0</v>
      </c>
      <c r="Q10" s="1">
        <v>0</v>
      </c>
      <c r="R10" s="1">
        <v>0</v>
      </c>
      <c r="S10" s="1">
        <v>300</v>
      </c>
      <c r="T10" s="1">
        <v>0</v>
      </c>
      <c r="U10" s="1">
        <f t="shared" si="2"/>
        <v>300</v>
      </c>
    </row>
    <row r="11" spans="1:21" ht="75" customHeight="1" x14ac:dyDescent="0.25">
      <c r="A11" s="1" t="s">
        <v>18</v>
      </c>
      <c r="B11" s="1" t="s">
        <v>19</v>
      </c>
      <c r="C11" s="1" t="s">
        <v>67</v>
      </c>
      <c r="D11" s="1" t="s">
        <v>68</v>
      </c>
      <c r="E11" s="1" t="s">
        <v>92</v>
      </c>
      <c r="F11" s="1">
        <v>40</v>
      </c>
      <c r="G11" s="1">
        <v>27</v>
      </c>
      <c r="H11" s="1">
        <f t="shared" si="3"/>
        <v>67</v>
      </c>
      <c r="I11" s="1">
        <v>0</v>
      </c>
      <c r="J11" s="1">
        <v>67</v>
      </c>
      <c r="K11" s="1">
        <v>0</v>
      </c>
      <c r="L11" s="1">
        <v>0</v>
      </c>
      <c r="M11" s="1">
        <v>0</v>
      </c>
      <c r="N11" s="1">
        <v>0</v>
      </c>
      <c r="O11" s="1">
        <f t="shared" si="1"/>
        <v>67</v>
      </c>
      <c r="P11" s="1">
        <v>0</v>
      </c>
      <c r="Q11" s="1">
        <v>0</v>
      </c>
      <c r="R11" s="1">
        <v>0</v>
      </c>
      <c r="S11" s="1">
        <v>67</v>
      </c>
      <c r="T11" s="1">
        <v>0</v>
      </c>
      <c r="U11" s="1">
        <f t="shared" si="2"/>
        <v>67</v>
      </c>
    </row>
    <row r="12" spans="1:21" ht="75" customHeight="1" x14ac:dyDescent="0.25">
      <c r="A12" s="1" t="s">
        <v>18</v>
      </c>
      <c r="B12" s="1" t="s">
        <v>19</v>
      </c>
      <c r="C12" s="1" t="s">
        <v>69</v>
      </c>
      <c r="D12" s="1" t="s">
        <v>68</v>
      </c>
      <c r="E12" s="1" t="s">
        <v>92</v>
      </c>
      <c r="F12" s="1">
        <v>50</v>
      </c>
      <c r="G12" s="1">
        <v>26</v>
      </c>
      <c r="H12" s="1">
        <f t="shared" si="3"/>
        <v>76</v>
      </c>
      <c r="I12" s="1">
        <v>0</v>
      </c>
      <c r="J12" s="1">
        <v>23</v>
      </c>
      <c r="K12" s="1">
        <v>53</v>
      </c>
      <c r="L12" s="1">
        <v>0</v>
      </c>
      <c r="M12" s="1">
        <v>0</v>
      </c>
      <c r="N12" s="1">
        <v>0</v>
      </c>
      <c r="O12" s="1">
        <f t="shared" si="1"/>
        <v>76</v>
      </c>
      <c r="P12" s="1">
        <v>0</v>
      </c>
      <c r="Q12" s="1">
        <v>0</v>
      </c>
      <c r="R12" s="1">
        <v>0</v>
      </c>
      <c r="S12" s="1">
        <v>76</v>
      </c>
      <c r="T12" s="1">
        <v>0</v>
      </c>
      <c r="U12" s="1">
        <f t="shared" si="2"/>
        <v>76</v>
      </c>
    </row>
    <row r="13" spans="1:21" ht="75" customHeight="1" x14ac:dyDescent="0.25">
      <c r="A13" s="1" t="s">
        <v>18</v>
      </c>
      <c r="B13" s="1" t="s">
        <v>19</v>
      </c>
      <c r="C13" s="1" t="s">
        <v>49</v>
      </c>
      <c r="D13" s="1" t="s">
        <v>96</v>
      </c>
      <c r="E13" s="1" t="s">
        <v>92</v>
      </c>
      <c r="F13" s="1">
        <v>291</v>
      </c>
      <c r="G13" s="1">
        <v>0</v>
      </c>
      <c r="H13" s="1">
        <f t="shared" si="3"/>
        <v>291</v>
      </c>
      <c r="I13" s="1">
        <v>0</v>
      </c>
      <c r="J13" s="1">
        <v>291</v>
      </c>
      <c r="K13" s="1">
        <v>0</v>
      </c>
      <c r="L13" s="1">
        <v>0</v>
      </c>
      <c r="M13" s="1">
        <v>0</v>
      </c>
      <c r="N13" s="1">
        <v>0</v>
      </c>
      <c r="O13" s="1">
        <f t="shared" si="1"/>
        <v>291</v>
      </c>
      <c r="P13" s="1">
        <v>0</v>
      </c>
      <c r="Q13" s="1">
        <v>0</v>
      </c>
      <c r="R13" s="1">
        <v>0</v>
      </c>
      <c r="S13" s="1">
        <v>291</v>
      </c>
      <c r="T13" s="1">
        <v>0</v>
      </c>
      <c r="U13" s="1">
        <f t="shared" si="2"/>
        <v>291</v>
      </c>
    </row>
    <row r="14" spans="1:21" ht="75" customHeight="1" x14ac:dyDescent="0.25">
      <c r="A14" s="1" t="s">
        <v>18</v>
      </c>
      <c r="B14" s="1" t="s">
        <v>19</v>
      </c>
      <c r="C14" s="1" t="s">
        <v>47</v>
      </c>
      <c r="D14" s="1" t="s">
        <v>70</v>
      </c>
      <c r="E14" s="1" t="s">
        <v>92</v>
      </c>
      <c r="F14" s="1">
        <v>426</v>
      </c>
      <c r="G14" s="1">
        <v>381</v>
      </c>
      <c r="H14" s="1">
        <f t="shared" si="3"/>
        <v>807</v>
      </c>
      <c r="I14" s="1">
        <v>0</v>
      </c>
      <c r="J14" s="1">
        <v>286</v>
      </c>
      <c r="K14" s="1">
        <v>521</v>
      </c>
      <c r="L14" s="1">
        <v>0</v>
      </c>
      <c r="M14" s="1">
        <v>0</v>
      </c>
      <c r="N14" s="1">
        <v>0</v>
      </c>
      <c r="O14" s="1">
        <f t="shared" si="1"/>
        <v>807</v>
      </c>
      <c r="P14" s="1">
        <v>807</v>
      </c>
      <c r="Q14" s="1">
        <v>0</v>
      </c>
      <c r="R14" s="1">
        <v>0</v>
      </c>
      <c r="S14" s="1">
        <v>0</v>
      </c>
      <c r="T14" s="1">
        <v>0</v>
      </c>
      <c r="U14" s="1">
        <f t="shared" si="2"/>
        <v>807</v>
      </c>
    </row>
    <row r="15" spans="1:21" ht="75" customHeight="1" x14ac:dyDescent="0.25">
      <c r="A15" s="1" t="s">
        <v>18</v>
      </c>
      <c r="B15" s="1" t="s">
        <v>19</v>
      </c>
      <c r="C15" s="1" t="s">
        <v>71</v>
      </c>
      <c r="D15" s="1" t="s">
        <v>97</v>
      </c>
      <c r="E15" s="1" t="s">
        <v>92</v>
      </c>
      <c r="F15" s="1">
        <v>14</v>
      </c>
      <c r="G15" s="1">
        <v>17</v>
      </c>
      <c r="H15" s="1">
        <f t="shared" si="3"/>
        <v>31</v>
      </c>
      <c r="I15" s="1">
        <v>26</v>
      </c>
      <c r="J15" s="1">
        <v>4</v>
      </c>
      <c r="K15" s="1">
        <v>1</v>
      </c>
      <c r="L15" s="1">
        <v>0</v>
      </c>
      <c r="M15" s="1">
        <v>0</v>
      </c>
      <c r="N15" s="1">
        <v>0</v>
      </c>
      <c r="O15" s="1">
        <f t="shared" si="1"/>
        <v>31</v>
      </c>
      <c r="P15" s="1">
        <v>0</v>
      </c>
      <c r="Q15" s="1">
        <v>0</v>
      </c>
      <c r="R15" s="1">
        <v>0</v>
      </c>
      <c r="S15" s="1">
        <v>31</v>
      </c>
      <c r="T15" s="1">
        <v>0</v>
      </c>
      <c r="U15" s="1">
        <f t="shared" si="2"/>
        <v>31</v>
      </c>
    </row>
    <row r="16" spans="1:21" ht="75" customHeight="1" x14ac:dyDescent="0.25">
      <c r="A16" s="1" t="s">
        <v>18</v>
      </c>
      <c r="B16" s="1" t="s">
        <v>19</v>
      </c>
      <c r="C16" s="1" t="s">
        <v>71</v>
      </c>
      <c r="D16" s="1" t="s">
        <v>98</v>
      </c>
      <c r="E16" s="1" t="s">
        <v>92</v>
      </c>
      <c r="F16" s="1">
        <v>12</v>
      </c>
      <c r="G16" s="1">
        <v>16</v>
      </c>
      <c r="H16" s="1">
        <f t="shared" si="3"/>
        <v>28</v>
      </c>
      <c r="I16" s="1">
        <v>28</v>
      </c>
      <c r="J16" s="1">
        <v>0</v>
      </c>
      <c r="K16" s="1">
        <v>0</v>
      </c>
      <c r="L16" s="1">
        <v>0</v>
      </c>
      <c r="M16" s="1">
        <v>0</v>
      </c>
      <c r="N16" s="1">
        <v>0</v>
      </c>
      <c r="O16" s="1">
        <f t="shared" si="1"/>
        <v>28</v>
      </c>
      <c r="P16" s="1">
        <v>24</v>
      </c>
      <c r="Q16" s="1">
        <v>0</v>
      </c>
      <c r="R16" s="1">
        <v>0</v>
      </c>
      <c r="S16" s="1">
        <v>4</v>
      </c>
      <c r="T16" s="1">
        <v>0</v>
      </c>
      <c r="U16" s="1">
        <f t="shared" si="2"/>
        <v>28</v>
      </c>
    </row>
    <row r="17" spans="1:21" ht="75" customHeight="1" x14ac:dyDescent="0.25">
      <c r="A17" s="1" t="s">
        <v>18</v>
      </c>
      <c r="B17" s="1" t="s">
        <v>19</v>
      </c>
      <c r="C17" s="1" t="s">
        <v>71</v>
      </c>
      <c r="D17" s="1" t="s">
        <v>99</v>
      </c>
      <c r="E17" s="1" t="s">
        <v>92</v>
      </c>
      <c r="F17" s="1">
        <v>13</v>
      </c>
      <c r="G17" s="1">
        <v>12</v>
      </c>
      <c r="H17" s="1">
        <f t="shared" si="3"/>
        <v>25</v>
      </c>
      <c r="I17" s="1">
        <v>25</v>
      </c>
      <c r="J17" s="1">
        <v>0</v>
      </c>
      <c r="K17" s="1">
        <v>0</v>
      </c>
      <c r="L17" s="1">
        <v>0</v>
      </c>
      <c r="M17" s="1">
        <v>0</v>
      </c>
      <c r="N17" s="1">
        <v>0</v>
      </c>
      <c r="O17" s="1">
        <f t="shared" si="1"/>
        <v>25</v>
      </c>
      <c r="P17" s="1">
        <v>0</v>
      </c>
      <c r="Q17" s="1">
        <v>0</v>
      </c>
      <c r="R17" s="1">
        <v>0</v>
      </c>
      <c r="S17" s="1">
        <v>25</v>
      </c>
      <c r="T17" s="1">
        <v>0</v>
      </c>
      <c r="U17" s="1">
        <f t="shared" si="2"/>
        <v>25</v>
      </c>
    </row>
    <row r="18" spans="1:21" ht="75" customHeight="1" x14ac:dyDescent="0.25">
      <c r="A18" s="1" t="s">
        <v>18</v>
      </c>
      <c r="B18" s="1" t="s">
        <v>19</v>
      </c>
      <c r="C18" s="1" t="s">
        <v>71</v>
      </c>
      <c r="D18" s="1" t="s">
        <v>100</v>
      </c>
      <c r="E18" s="1" t="s">
        <v>92</v>
      </c>
      <c r="F18" s="1">
        <v>27</v>
      </c>
      <c r="G18" s="1">
        <v>15</v>
      </c>
      <c r="H18" s="1">
        <f t="shared" si="3"/>
        <v>42</v>
      </c>
      <c r="I18" s="1">
        <v>26</v>
      </c>
      <c r="J18" s="1">
        <v>16</v>
      </c>
      <c r="K18" s="1">
        <v>0</v>
      </c>
      <c r="L18" s="1">
        <v>0</v>
      </c>
      <c r="M18" s="1">
        <v>0</v>
      </c>
      <c r="N18" s="1">
        <v>0</v>
      </c>
      <c r="O18" s="1">
        <f t="shared" si="1"/>
        <v>42</v>
      </c>
      <c r="P18" s="1">
        <v>0</v>
      </c>
      <c r="Q18" s="1">
        <v>0</v>
      </c>
      <c r="R18" s="1">
        <v>0</v>
      </c>
      <c r="S18" s="1">
        <v>42</v>
      </c>
      <c r="T18" s="1">
        <v>0</v>
      </c>
      <c r="U18" s="1">
        <f t="shared" si="2"/>
        <v>42</v>
      </c>
    </row>
    <row r="19" spans="1:21" ht="69" customHeight="1" x14ac:dyDescent="0.25">
      <c r="A19" s="1" t="s">
        <v>18</v>
      </c>
      <c r="B19" s="1" t="s">
        <v>20</v>
      </c>
      <c r="C19" s="1" t="s">
        <v>103</v>
      </c>
      <c r="D19" s="1" t="s">
        <v>101</v>
      </c>
      <c r="E19" s="1" t="s">
        <v>27</v>
      </c>
      <c r="F19" s="1">
        <v>74</v>
      </c>
      <c r="G19" s="1">
        <v>1</v>
      </c>
      <c r="H19" s="1">
        <f>SUM(F19:G19)</f>
        <v>75</v>
      </c>
      <c r="I19" s="1">
        <v>0</v>
      </c>
      <c r="J19" s="1">
        <v>0</v>
      </c>
      <c r="K19" s="1">
        <v>7</v>
      </c>
      <c r="L19" s="1">
        <v>21</v>
      </c>
      <c r="M19" s="1">
        <v>47</v>
      </c>
      <c r="N19" s="1">
        <v>0</v>
      </c>
      <c r="O19" s="1">
        <f>SUM(I19:N19)</f>
        <v>75</v>
      </c>
      <c r="P19" s="1">
        <v>43</v>
      </c>
      <c r="Q19" s="1">
        <v>0</v>
      </c>
      <c r="R19" s="1">
        <v>0</v>
      </c>
      <c r="S19" s="1">
        <v>32</v>
      </c>
      <c r="T19" s="1">
        <v>0</v>
      </c>
      <c r="U19" s="1">
        <f>SUM(P19:T19)</f>
        <v>75</v>
      </c>
    </row>
    <row r="20" spans="1:21" ht="54" customHeight="1" x14ac:dyDescent="0.25">
      <c r="A20" s="1" t="s">
        <v>18</v>
      </c>
      <c r="B20" s="1" t="s">
        <v>20</v>
      </c>
      <c r="C20" s="1" t="s">
        <v>28</v>
      </c>
      <c r="D20" s="1" t="s">
        <v>29</v>
      </c>
      <c r="E20" s="1" t="s">
        <v>27</v>
      </c>
      <c r="F20" s="1">
        <v>9</v>
      </c>
      <c r="G20" s="1">
        <v>1</v>
      </c>
      <c r="H20" s="1">
        <f t="shared" ref="H20:H58" si="4">SUM(F20:G20)</f>
        <v>10</v>
      </c>
      <c r="I20" s="1">
        <v>0</v>
      </c>
      <c r="J20" s="1">
        <v>0</v>
      </c>
      <c r="K20" s="1">
        <v>0</v>
      </c>
      <c r="L20" s="1">
        <v>2</v>
      </c>
      <c r="M20" s="1">
        <v>8</v>
      </c>
      <c r="N20" s="1">
        <v>0</v>
      </c>
      <c r="O20" s="1">
        <f t="shared" ref="O20:O58" si="5">SUM(I20:N20)</f>
        <v>10</v>
      </c>
      <c r="P20" s="1">
        <v>2</v>
      </c>
      <c r="Q20" s="1">
        <v>0</v>
      </c>
      <c r="R20" s="1">
        <v>0</v>
      </c>
      <c r="S20" s="1">
        <v>8</v>
      </c>
      <c r="T20" s="1">
        <v>0</v>
      </c>
      <c r="U20" s="1">
        <f t="shared" ref="U20:U58" si="6">SUM(P20:T20)</f>
        <v>10</v>
      </c>
    </row>
    <row r="21" spans="1:21" ht="37.5" customHeight="1" x14ac:dyDescent="0.25">
      <c r="A21" s="1" t="s">
        <v>18</v>
      </c>
      <c r="B21" s="1" t="s">
        <v>20</v>
      </c>
      <c r="C21" s="1" t="s">
        <v>30</v>
      </c>
      <c r="D21" s="1" t="s">
        <v>31</v>
      </c>
      <c r="E21" s="1" t="s">
        <v>27</v>
      </c>
      <c r="F21" s="1">
        <v>43</v>
      </c>
      <c r="G21" s="1">
        <v>1</v>
      </c>
      <c r="H21" s="1">
        <f t="shared" si="4"/>
        <v>44</v>
      </c>
      <c r="I21" s="1">
        <v>0</v>
      </c>
      <c r="J21" s="1">
        <v>0</v>
      </c>
      <c r="K21" s="1">
        <v>0</v>
      </c>
      <c r="L21" s="1">
        <v>0</v>
      </c>
      <c r="M21" s="1">
        <v>44</v>
      </c>
      <c r="N21" s="1">
        <v>0</v>
      </c>
      <c r="O21" s="1">
        <f t="shared" si="5"/>
        <v>44</v>
      </c>
      <c r="P21" s="1">
        <v>0</v>
      </c>
      <c r="Q21" s="1">
        <v>0</v>
      </c>
      <c r="R21" s="1">
        <v>0</v>
      </c>
      <c r="S21" s="1">
        <v>44</v>
      </c>
      <c r="T21" s="1">
        <v>0</v>
      </c>
      <c r="U21" s="1">
        <f t="shared" si="6"/>
        <v>44</v>
      </c>
    </row>
    <row r="22" spans="1:21" ht="57" customHeight="1" x14ac:dyDescent="0.25">
      <c r="A22" s="1" t="s">
        <v>18</v>
      </c>
      <c r="B22" s="1" t="s">
        <v>20</v>
      </c>
      <c r="C22" s="1" t="s">
        <v>104</v>
      </c>
      <c r="D22" s="1" t="s">
        <v>120</v>
      </c>
      <c r="E22" s="1" t="s">
        <v>121</v>
      </c>
      <c r="F22" s="1">
        <v>2</v>
      </c>
      <c r="G22" s="1">
        <v>18</v>
      </c>
      <c r="H22" s="1">
        <f t="shared" si="4"/>
        <v>20</v>
      </c>
      <c r="I22" s="1">
        <v>0</v>
      </c>
      <c r="J22" s="1">
        <v>0</v>
      </c>
      <c r="K22" s="1">
        <v>0</v>
      </c>
      <c r="L22" s="1">
        <v>4</v>
      </c>
      <c r="M22" s="1">
        <v>16</v>
      </c>
      <c r="N22" s="1">
        <v>0</v>
      </c>
      <c r="O22" s="1">
        <f t="shared" si="5"/>
        <v>20</v>
      </c>
      <c r="P22" s="1">
        <v>1</v>
      </c>
      <c r="Q22" s="1">
        <v>0</v>
      </c>
      <c r="R22" s="1">
        <v>0</v>
      </c>
      <c r="S22" s="1">
        <v>19</v>
      </c>
      <c r="T22" s="1">
        <v>0</v>
      </c>
      <c r="U22" s="1">
        <f t="shared" si="6"/>
        <v>20</v>
      </c>
    </row>
    <row r="23" spans="1:21" ht="36" customHeight="1" x14ac:dyDescent="0.25">
      <c r="A23" s="1" t="s">
        <v>18</v>
      </c>
      <c r="B23" s="1" t="s">
        <v>20</v>
      </c>
      <c r="C23" s="1" t="s">
        <v>32</v>
      </c>
      <c r="D23" s="1" t="s">
        <v>34</v>
      </c>
      <c r="E23" s="1" t="s">
        <v>33</v>
      </c>
      <c r="F23" s="1">
        <v>16</v>
      </c>
      <c r="G23" s="1">
        <v>5</v>
      </c>
      <c r="H23" s="1">
        <f t="shared" si="4"/>
        <v>21</v>
      </c>
      <c r="I23" s="1">
        <v>0</v>
      </c>
      <c r="J23" s="1">
        <v>0</v>
      </c>
      <c r="K23" s="1">
        <v>0</v>
      </c>
      <c r="L23" s="1">
        <v>0</v>
      </c>
      <c r="M23" s="1">
        <v>21</v>
      </c>
      <c r="N23" s="1">
        <v>0</v>
      </c>
      <c r="O23" s="1">
        <f t="shared" si="5"/>
        <v>21</v>
      </c>
      <c r="P23" s="1">
        <v>2</v>
      </c>
      <c r="Q23" s="1">
        <v>0</v>
      </c>
      <c r="R23" s="1">
        <v>0</v>
      </c>
      <c r="S23" s="1">
        <v>19</v>
      </c>
      <c r="T23" s="1">
        <v>0</v>
      </c>
      <c r="U23" s="1">
        <f t="shared" si="6"/>
        <v>21</v>
      </c>
    </row>
    <row r="24" spans="1:21" ht="36" customHeight="1" x14ac:dyDescent="0.25">
      <c r="A24" s="1" t="s">
        <v>18</v>
      </c>
      <c r="B24" s="1" t="s">
        <v>20</v>
      </c>
      <c r="C24" s="1" t="s">
        <v>36</v>
      </c>
      <c r="D24" s="1" t="s">
        <v>37</v>
      </c>
      <c r="E24" s="1" t="s">
        <v>38</v>
      </c>
      <c r="F24" s="1">
        <v>40</v>
      </c>
      <c r="G24" s="1">
        <v>10</v>
      </c>
      <c r="H24" s="1">
        <f>SUM(F24:G24)</f>
        <v>50</v>
      </c>
      <c r="I24" s="1">
        <v>0</v>
      </c>
      <c r="J24" s="1">
        <v>0</v>
      </c>
      <c r="K24" s="1">
        <v>0</v>
      </c>
      <c r="L24" s="1">
        <v>10</v>
      </c>
      <c r="M24" s="1">
        <v>40</v>
      </c>
      <c r="N24" s="1">
        <v>0</v>
      </c>
      <c r="O24" s="1">
        <f>SUM(I24:N24)</f>
        <v>50</v>
      </c>
      <c r="P24" s="1">
        <v>1</v>
      </c>
      <c r="Q24" s="1">
        <v>0</v>
      </c>
      <c r="R24" s="1">
        <v>0</v>
      </c>
      <c r="S24" s="1">
        <v>49</v>
      </c>
      <c r="T24" s="1">
        <v>0</v>
      </c>
      <c r="U24" s="1">
        <f>SUM(P24:T24)</f>
        <v>50</v>
      </c>
    </row>
    <row r="25" spans="1:21" ht="53.25" customHeight="1" x14ac:dyDescent="0.25">
      <c r="A25" s="1" t="s">
        <v>18</v>
      </c>
      <c r="B25" s="1" t="s">
        <v>20</v>
      </c>
      <c r="C25" s="1" t="s">
        <v>28</v>
      </c>
      <c r="D25" s="1" t="s">
        <v>27</v>
      </c>
      <c r="E25" s="1" t="s">
        <v>35</v>
      </c>
      <c r="F25" s="1">
        <v>43</v>
      </c>
      <c r="G25" s="1">
        <v>17</v>
      </c>
      <c r="H25" s="1">
        <f t="shared" si="4"/>
        <v>60</v>
      </c>
      <c r="I25" s="1">
        <v>0</v>
      </c>
      <c r="J25" s="1">
        <v>0</v>
      </c>
      <c r="K25" s="1">
        <v>0</v>
      </c>
      <c r="L25" s="1">
        <v>2</v>
      </c>
      <c r="M25" s="1">
        <v>58</v>
      </c>
      <c r="N25" s="1">
        <v>0</v>
      </c>
      <c r="O25" s="1">
        <f t="shared" si="5"/>
        <v>60</v>
      </c>
      <c r="P25" s="1">
        <v>1</v>
      </c>
      <c r="Q25" s="1">
        <v>0</v>
      </c>
      <c r="R25" s="1">
        <v>0</v>
      </c>
      <c r="S25" s="1">
        <v>59</v>
      </c>
      <c r="T25" s="1">
        <v>0</v>
      </c>
      <c r="U25" s="1">
        <f t="shared" si="6"/>
        <v>60</v>
      </c>
    </row>
    <row r="26" spans="1:21" ht="88.5" customHeight="1" x14ac:dyDescent="0.25">
      <c r="A26" s="1" t="s">
        <v>18</v>
      </c>
      <c r="B26" s="1" t="s">
        <v>20</v>
      </c>
      <c r="C26" s="1" t="s">
        <v>105</v>
      </c>
      <c r="D26" s="1" t="s">
        <v>34</v>
      </c>
      <c r="E26" s="1" t="s">
        <v>33</v>
      </c>
      <c r="F26" s="1">
        <v>48</v>
      </c>
      <c r="G26" s="1">
        <v>20</v>
      </c>
      <c r="H26" s="1">
        <f t="shared" si="4"/>
        <v>68</v>
      </c>
      <c r="I26" s="1">
        <v>0</v>
      </c>
      <c r="J26" s="1">
        <v>0</v>
      </c>
      <c r="K26" s="1">
        <v>23</v>
      </c>
      <c r="L26" s="1">
        <v>45</v>
      </c>
      <c r="M26" s="1">
        <v>0</v>
      </c>
      <c r="N26" s="1">
        <v>0</v>
      </c>
      <c r="O26" s="1">
        <f t="shared" si="5"/>
        <v>68</v>
      </c>
      <c r="P26" s="1">
        <v>0</v>
      </c>
      <c r="Q26" s="1">
        <v>0</v>
      </c>
      <c r="R26" s="1">
        <v>0</v>
      </c>
      <c r="S26" s="1">
        <v>68</v>
      </c>
      <c r="T26" s="1">
        <v>0</v>
      </c>
      <c r="U26" s="1">
        <f t="shared" si="6"/>
        <v>68</v>
      </c>
    </row>
    <row r="27" spans="1:21" ht="100.5" customHeight="1" x14ac:dyDescent="0.25">
      <c r="A27" s="1" t="s">
        <v>18</v>
      </c>
      <c r="B27" s="1" t="s">
        <v>20</v>
      </c>
      <c r="C27" s="1" t="s">
        <v>39</v>
      </c>
      <c r="D27" s="1" t="s">
        <v>40</v>
      </c>
      <c r="E27" s="1" t="s">
        <v>41</v>
      </c>
      <c r="F27" s="1">
        <v>10</v>
      </c>
      <c r="G27" s="1">
        <v>16</v>
      </c>
      <c r="H27" s="1">
        <f t="shared" si="4"/>
        <v>26</v>
      </c>
      <c r="I27" s="1">
        <v>0</v>
      </c>
      <c r="J27" s="1">
        <v>0</v>
      </c>
      <c r="K27" s="1">
        <v>0</v>
      </c>
      <c r="L27" s="1">
        <v>1</v>
      </c>
      <c r="M27" s="1">
        <v>25</v>
      </c>
      <c r="N27" s="1">
        <v>0</v>
      </c>
      <c r="O27" s="1">
        <f t="shared" si="5"/>
        <v>26</v>
      </c>
      <c r="P27" s="1">
        <v>0</v>
      </c>
      <c r="Q27" s="1">
        <v>0</v>
      </c>
      <c r="R27" s="1">
        <v>0</v>
      </c>
      <c r="S27" s="1">
        <v>26</v>
      </c>
      <c r="T27" s="1">
        <v>0</v>
      </c>
      <c r="U27" s="1">
        <f t="shared" si="6"/>
        <v>26</v>
      </c>
    </row>
    <row r="28" spans="1:21" ht="100.5" customHeight="1" x14ac:dyDescent="0.25">
      <c r="A28" s="1" t="s">
        <v>18</v>
      </c>
      <c r="B28" s="1" t="s">
        <v>20</v>
      </c>
      <c r="C28" s="1" t="s">
        <v>42</v>
      </c>
      <c r="D28" s="1" t="s">
        <v>27</v>
      </c>
      <c r="E28" s="1" t="s">
        <v>35</v>
      </c>
      <c r="F28" s="1">
        <v>82</v>
      </c>
      <c r="G28" s="1">
        <v>22</v>
      </c>
      <c r="H28" s="1">
        <f t="shared" si="4"/>
        <v>104</v>
      </c>
      <c r="I28" s="1">
        <v>0</v>
      </c>
      <c r="J28" s="1">
        <v>0</v>
      </c>
      <c r="K28" s="1">
        <v>0</v>
      </c>
      <c r="L28" s="1">
        <v>22</v>
      </c>
      <c r="M28" s="1">
        <v>79</v>
      </c>
      <c r="N28" s="1">
        <v>3</v>
      </c>
      <c r="O28" s="1">
        <f t="shared" si="5"/>
        <v>104</v>
      </c>
      <c r="P28" s="1">
        <v>9</v>
      </c>
      <c r="Q28" s="1">
        <v>0</v>
      </c>
      <c r="R28" s="1">
        <v>0</v>
      </c>
      <c r="S28" s="1">
        <v>95</v>
      </c>
      <c r="T28" s="1">
        <v>0</v>
      </c>
      <c r="U28" s="1">
        <f t="shared" si="6"/>
        <v>104</v>
      </c>
    </row>
    <row r="29" spans="1:21" ht="85.5" customHeight="1" x14ac:dyDescent="0.25">
      <c r="A29" s="1" t="s">
        <v>18</v>
      </c>
      <c r="B29" s="1" t="s">
        <v>20</v>
      </c>
      <c r="C29" s="1" t="s">
        <v>43</v>
      </c>
      <c r="D29" s="1" t="s">
        <v>34</v>
      </c>
      <c r="E29" s="1" t="s">
        <v>33</v>
      </c>
      <c r="F29" s="1">
        <v>63</v>
      </c>
      <c r="G29" s="1">
        <v>6</v>
      </c>
      <c r="H29" s="1">
        <f t="shared" si="4"/>
        <v>69</v>
      </c>
      <c r="I29" s="1">
        <v>0</v>
      </c>
      <c r="J29" s="1">
        <v>0</v>
      </c>
      <c r="K29" s="1">
        <v>0</v>
      </c>
      <c r="L29" s="1">
        <v>4</v>
      </c>
      <c r="M29" s="1">
        <v>65</v>
      </c>
      <c r="N29" s="1">
        <v>0</v>
      </c>
      <c r="O29" s="1">
        <f t="shared" si="5"/>
        <v>69</v>
      </c>
      <c r="P29" s="1">
        <v>68</v>
      </c>
      <c r="Q29" s="1">
        <v>0</v>
      </c>
      <c r="R29" s="1">
        <v>0</v>
      </c>
      <c r="S29" s="1">
        <v>1</v>
      </c>
      <c r="T29" s="1">
        <v>0</v>
      </c>
      <c r="U29" s="1">
        <f t="shared" si="6"/>
        <v>69</v>
      </c>
    </row>
    <row r="30" spans="1:21" ht="85.5" customHeight="1" x14ac:dyDescent="0.25">
      <c r="A30" s="1" t="s">
        <v>18</v>
      </c>
      <c r="B30" s="1" t="s">
        <v>20</v>
      </c>
      <c r="C30" s="1" t="s">
        <v>44</v>
      </c>
      <c r="D30" s="1" t="s">
        <v>34</v>
      </c>
      <c r="E30" s="1" t="s">
        <v>33</v>
      </c>
      <c r="F30" s="1">
        <v>145</v>
      </c>
      <c r="G30" s="1">
        <v>22</v>
      </c>
      <c r="H30" s="1">
        <f t="shared" si="4"/>
        <v>167</v>
      </c>
      <c r="I30" s="1">
        <v>0</v>
      </c>
      <c r="J30" s="1">
        <v>0</v>
      </c>
      <c r="K30" s="1">
        <v>0</v>
      </c>
      <c r="L30" s="1">
        <v>13</v>
      </c>
      <c r="M30" s="1">
        <v>147</v>
      </c>
      <c r="N30" s="1">
        <v>7</v>
      </c>
      <c r="O30" s="1">
        <f t="shared" si="5"/>
        <v>167</v>
      </c>
      <c r="P30" s="1">
        <v>0</v>
      </c>
      <c r="Q30" s="1">
        <v>0</v>
      </c>
      <c r="R30" s="1">
        <v>0</v>
      </c>
      <c r="S30" s="1">
        <v>167</v>
      </c>
      <c r="T30" s="1">
        <v>0</v>
      </c>
      <c r="U30" s="1">
        <f t="shared" si="6"/>
        <v>167</v>
      </c>
    </row>
    <row r="31" spans="1:21" ht="85.5" customHeight="1" x14ac:dyDescent="0.25">
      <c r="A31" s="1" t="s">
        <v>18</v>
      </c>
      <c r="B31" s="1" t="s">
        <v>20</v>
      </c>
      <c r="C31" s="1" t="s">
        <v>28</v>
      </c>
      <c r="D31" s="1" t="s">
        <v>113</v>
      </c>
      <c r="E31" s="1" t="s">
        <v>35</v>
      </c>
      <c r="F31" s="1">
        <v>42</v>
      </c>
      <c r="G31" s="1">
        <v>10</v>
      </c>
      <c r="H31" s="1">
        <f t="shared" si="4"/>
        <v>52</v>
      </c>
      <c r="I31" s="1">
        <v>0</v>
      </c>
      <c r="J31" s="1">
        <v>0</v>
      </c>
      <c r="K31" s="1">
        <v>0</v>
      </c>
      <c r="L31" s="1">
        <v>14</v>
      </c>
      <c r="M31" s="1">
        <v>38</v>
      </c>
      <c r="N31" s="1">
        <v>0</v>
      </c>
      <c r="O31" s="1">
        <f t="shared" si="5"/>
        <v>52</v>
      </c>
      <c r="P31" s="1">
        <v>3</v>
      </c>
      <c r="Q31" s="1">
        <v>0</v>
      </c>
      <c r="R31" s="1">
        <v>0</v>
      </c>
      <c r="S31" s="1">
        <v>49</v>
      </c>
      <c r="T31" s="1">
        <v>0</v>
      </c>
      <c r="U31" s="1">
        <f t="shared" si="6"/>
        <v>52</v>
      </c>
    </row>
    <row r="32" spans="1:21" ht="85.5" customHeight="1" x14ac:dyDescent="0.25">
      <c r="A32" s="1" t="s">
        <v>18</v>
      </c>
      <c r="B32" s="1" t="s">
        <v>20</v>
      </c>
      <c r="C32" s="1" t="s">
        <v>45</v>
      </c>
      <c r="D32" s="1" t="s">
        <v>25</v>
      </c>
      <c r="E32" s="1" t="s">
        <v>33</v>
      </c>
      <c r="F32" s="1">
        <v>7</v>
      </c>
      <c r="G32" s="1">
        <v>3</v>
      </c>
      <c r="H32" s="1">
        <f t="shared" si="4"/>
        <v>10</v>
      </c>
      <c r="I32" s="1">
        <v>0</v>
      </c>
      <c r="J32" s="1">
        <v>0</v>
      </c>
      <c r="K32" s="1">
        <v>0</v>
      </c>
      <c r="L32" s="1">
        <v>5</v>
      </c>
      <c r="M32" s="1">
        <v>5</v>
      </c>
      <c r="N32" s="1">
        <v>0</v>
      </c>
      <c r="O32" s="1">
        <f t="shared" si="5"/>
        <v>10</v>
      </c>
      <c r="P32" s="1">
        <v>0</v>
      </c>
      <c r="Q32" s="1">
        <v>0</v>
      </c>
      <c r="R32" s="1">
        <v>0</v>
      </c>
      <c r="S32" s="1">
        <v>10</v>
      </c>
      <c r="T32" s="1">
        <v>0</v>
      </c>
      <c r="U32" s="1">
        <f t="shared" si="6"/>
        <v>10</v>
      </c>
    </row>
    <row r="33" spans="1:21" ht="85.5" customHeight="1" x14ac:dyDescent="0.25">
      <c r="A33" s="1" t="s">
        <v>18</v>
      </c>
      <c r="B33" s="1" t="s">
        <v>20</v>
      </c>
      <c r="C33" s="1" t="s">
        <v>107</v>
      </c>
      <c r="D33" s="1" t="s">
        <v>108</v>
      </c>
      <c r="E33" s="1" t="s">
        <v>41</v>
      </c>
      <c r="F33" s="1">
        <v>0</v>
      </c>
      <c r="G33" s="1">
        <v>7</v>
      </c>
      <c r="H33" s="1">
        <f t="shared" si="4"/>
        <v>7</v>
      </c>
      <c r="I33" s="1">
        <v>0</v>
      </c>
      <c r="J33" s="1">
        <v>0</v>
      </c>
      <c r="K33" s="1">
        <v>0</v>
      </c>
      <c r="L33" s="1">
        <v>0</v>
      </c>
      <c r="M33" s="1">
        <v>7</v>
      </c>
      <c r="N33" s="1">
        <v>0</v>
      </c>
      <c r="O33" s="1">
        <f t="shared" si="5"/>
        <v>7</v>
      </c>
      <c r="P33" s="1">
        <v>0</v>
      </c>
      <c r="Q33" s="1">
        <v>0</v>
      </c>
      <c r="R33" s="1">
        <v>0</v>
      </c>
      <c r="S33" s="1">
        <v>7</v>
      </c>
      <c r="T33" s="1">
        <v>0</v>
      </c>
      <c r="U33" s="1">
        <f t="shared" si="6"/>
        <v>7</v>
      </c>
    </row>
    <row r="34" spans="1:21" ht="85.5" customHeight="1" x14ac:dyDescent="0.25">
      <c r="A34" s="1" t="s">
        <v>18</v>
      </c>
      <c r="B34" s="1" t="s">
        <v>20</v>
      </c>
      <c r="C34" s="1" t="s">
        <v>109</v>
      </c>
      <c r="D34" s="1" t="s">
        <v>108</v>
      </c>
      <c r="E34" s="1" t="s">
        <v>41</v>
      </c>
      <c r="F34" s="1">
        <v>0</v>
      </c>
      <c r="G34" s="1">
        <v>8</v>
      </c>
      <c r="H34" s="1">
        <f t="shared" si="4"/>
        <v>8</v>
      </c>
      <c r="I34" s="1">
        <v>0</v>
      </c>
      <c r="J34" s="1">
        <v>0</v>
      </c>
      <c r="K34" s="1">
        <v>0</v>
      </c>
      <c r="L34" s="1">
        <v>0</v>
      </c>
      <c r="M34" s="1">
        <v>8</v>
      </c>
      <c r="N34" s="1">
        <v>0</v>
      </c>
      <c r="O34" s="1">
        <f t="shared" si="5"/>
        <v>8</v>
      </c>
      <c r="P34" s="1">
        <v>0</v>
      </c>
      <c r="Q34" s="1">
        <v>0</v>
      </c>
      <c r="R34" s="1">
        <v>0</v>
      </c>
      <c r="S34" s="1">
        <v>8</v>
      </c>
      <c r="T34" s="1">
        <v>0</v>
      </c>
      <c r="U34" s="1">
        <f t="shared" si="6"/>
        <v>8</v>
      </c>
    </row>
    <row r="35" spans="1:21" ht="85.5" customHeight="1" x14ac:dyDescent="0.25">
      <c r="A35" s="1" t="s">
        <v>18</v>
      </c>
      <c r="B35" s="1" t="s">
        <v>20</v>
      </c>
      <c r="C35" s="1" t="s">
        <v>110</v>
      </c>
      <c r="D35" s="1" t="s">
        <v>108</v>
      </c>
      <c r="E35" s="1" t="s">
        <v>41</v>
      </c>
      <c r="F35" s="1">
        <v>0</v>
      </c>
      <c r="G35" s="1">
        <v>35</v>
      </c>
      <c r="H35" s="1">
        <f t="shared" si="4"/>
        <v>35</v>
      </c>
      <c r="I35" s="1">
        <v>0</v>
      </c>
      <c r="J35" s="1">
        <v>0</v>
      </c>
      <c r="K35" s="1">
        <v>0</v>
      </c>
      <c r="L35" s="1">
        <v>0</v>
      </c>
      <c r="M35" s="1">
        <v>35</v>
      </c>
      <c r="N35" s="1">
        <v>0</v>
      </c>
      <c r="O35" s="1">
        <f t="shared" si="5"/>
        <v>35</v>
      </c>
      <c r="P35" s="1">
        <v>0</v>
      </c>
      <c r="Q35" s="1">
        <v>0</v>
      </c>
      <c r="R35" s="1">
        <v>0</v>
      </c>
      <c r="S35" s="1">
        <v>35</v>
      </c>
      <c r="T35" s="1">
        <v>0</v>
      </c>
      <c r="U35" s="1">
        <f t="shared" si="6"/>
        <v>35</v>
      </c>
    </row>
    <row r="36" spans="1:21" ht="85.5" customHeight="1" x14ac:dyDescent="0.25">
      <c r="A36" s="1" t="s">
        <v>18</v>
      </c>
      <c r="B36" s="1" t="s">
        <v>20</v>
      </c>
      <c r="C36" s="1" t="s">
        <v>111</v>
      </c>
      <c r="D36" s="1" t="s">
        <v>108</v>
      </c>
      <c r="E36" s="1" t="s">
        <v>41</v>
      </c>
      <c r="F36" s="1">
        <v>0</v>
      </c>
      <c r="G36" s="1">
        <v>5</v>
      </c>
      <c r="H36" s="1">
        <f t="shared" si="4"/>
        <v>5</v>
      </c>
      <c r="I36" s="1">
        <v>0</v>
      </c>
      <c r="J36" s="1">
        <v>0</v>
      </c>
      <c r="K36" s="1">
        <v>0</v>
      </c>
      <c r="L36" s="1">
        <v>0</v>
      </c>
      <c r="M36" s="1">
        <v>5</v>
      </c>
      <c r="N36" s="1">
        <v>0</v>
      </c>
      <c r="O36" s="1">
        <f t="shared" si="5"/>
        <v>5</v>
      </c>
      <c r="P36" s="1">
        <v>0</v>
      </c>
      <c r="Q36" s="1">
        <v>0</v>
      </c>
      <c r="R36" s="1">
        <v>0</v>
      </c>
      <c r="S36" s="1">
        <v>5</v>
      </c>
      <c r="T36" s="1">
        <v>0</v>
      </c>
      <c r="U36" s="1">
        <f t="shared" si="6"/>
        <v>5</v>
      </c>
    </row>
    <row r="37" spans="1:21" ht="85.5" customHeight="1" x14ac:dyDescent="0.25">
      <c r="A37" s="1" t="s">
        <v>18</v>
      </c>
      <c r="B37" s="1" t="s">
        <v>20</v>
      </c>
      <c r="C37" s="1" t="s">
        <v>112</v>
      </c>
      <c r="D37" s="1" t="s">
        <v>108</v>
      </c>
      <c r="E37" s="1" t="s">
        <v>41</v>
      </c>
      <c r="F37" s="1">
        <v>0</v>
      </c>
      <c r="G37" s="1">
        <v>4</v>
      </c>
      <c r="H37" s="1">
        <f t="shared" si="4"/>
        <v>4</v>
      </c>
      <c r="I37" s="1">
        <v>0</v>
      </c>
      <c r="J37" s="1">
        <v>0</v>
      </c>
      <c r="K37" s="1">
        <v>0</v>
      </c>
      <c r="L37" s="1">
        <v>0</v>
      </c>
      <c r="M37" s="1">
        <v>4</v>
      </c>
      <c r="N37" s="1">
        <v>0</v>
      </c>
      <c r="O37" s="1">
        <f t="shared" si="5"/>
        <v>4</v>
      </c>
      <c r="P37" s="1">
        <v>0</v>
      </c>
      <c r="Q37" s="1">
        <v>0</v>
      </c>
      <c r="R37" s="1">
        <v>0</v>
      </c>
      <c r="S37" s="1">
        <v>4</v>
      </c>
      <c r="T37" s="1">
        <v>0</v>
      </c>
      <c r="U37" s="1">
        <f t="shared" si="6"/>
        <v>4</v>
      </c>
    </row>
    <row r="38" spans="1:21" ht="85.5" customHeight="1" x14ac:dyDescent="0.25">
      <c r="A38" s="1" t="s">
        <v>18</v>
      </c>
      <c r="B38" s="1" t="s">
        <v>20</v>
      </c>
      <c r="C38" s="1" t="s">
        <v>45</v>
      </c>
      <c r="D38" s="1" t="s">
        <v>114</v>
      </c>
      <c r="E38" s="1" t="s">
        <v>27</v>
      </c>
      <c r="F38" s="1">
        <v>53</v>
      </c>
      <c r="G38" s="1">
        <v>47</v>
      </c>
      <c r="H38" s="1">
        <f t="shared" si="4"/>
        <v>100</v>
      </c>
      <c r="I38" s="1">
        <v>0</v>
      </c>
      <c r="J38" s="1">
        <v>0</v>
      </c>
      <c r="K38" s="1">
        <v>0</v>
      </c>
      <c r="L38" s="1">
        <v>98</v>
      </c>
      <c r="M38" s="1">
        <v>2</v>
      </c>
      <c r="N38" s="1">
        <v>0</v>
      </c>
      <c r="O38" s="1">
        <f t="shared" si="5"/>
        <v>100</v>
      </c>
      <c r="P38" s="1">
        <v>4</v>
      </c>
      <c r="Q38" s="1">
        <v>0</v>
      </c>
      <c r="R38" s="1">
        <v>1</v>
      </c>
      <c r="S38" s="1">
        <v>95</v>
      </c>
      <c r="T38" s="1">
        <v>0</v>
      </c>
      <c r="U38" s="1">
        <f t="shared" si="6"/>
        <v>100</v>
      </c>
    </row>
    <row r="39" spans="1:21" ht="85.5" customHeight="1" x14ac:dyDescent="0.25">
      <c r="A39" s="1" t="s">
        <v>18</v>
      </c>
      <c r="B39" s="1" t="s">
        <v>20</v>
      </c>
      <c r="C39" s="1" t="s">
        <v>53</v>
      </c>
      <c r="D39" s="1" t="s">
        <v>54</v>
      </c>
      <c r="E39" s="1" t="s">
        <v>27</v>
      </c>
      <c r="F39" s="1">
        <v>24</v>
      </c>
      <c r="G39" s="1">
        <v>0</v>
      </c>
      <c r="H39" s="1">
        <f t="shared" si="4"/>
        <v>24</v>
      </c>
      <c r="I39" s="1">
        <v>0</v>
      </c>
      <c r="J39" s="1">
        <v>0</v>
      </c>
      <c r="K39" s="1">
        <v>2</v>
      </c>
      <c r="L39" s="1">
        <v>3</v>
      </c>
      <c r="M39" s="1">
        <v>19</v>
      </c>
      <c r="N39" s="1">
        <v>0</v>
      </c>
      <c r="O39" s="1">
        <f t="shared" si="5"/>
        <v>24</v>
      </c>
      <c r="P39" s="1">
        <v>0</v>
      </c>
      <c r="Q39" s="1">
        <v>0</v>
      </c>
      <c r="R39" s="1">
        <v>0</v>
      </c>
      <c r="S39" s="1">
        <v>24</v>
      </c>
      <c r="T39" s="1">
        <v>0</v>
      </c>
      <c r="U39" s="1">
        <f t="shared" si="6"/>
        <v>24</v>
      </c>
    </row>
    <row r="40" spans="1:21" ht="85.5" customHeight="1" x14ac:dyDescent="0.25">
      <c r="A40" s="1" t="s">
        <v>18</v>
      </c>
      <c r="B40" s="1" t="s">
        <v>20</v>
      </c>
      <c r="C40" s="1" t="s">
        <v>55</v>
      </c>
      <c r="D40" s="1" t="s">
        <v>56</v>
      </c>
      <c r="E40" s="1" t="s">
        <v>27</v>
      </c>
      <c r="F40" s="1">
        <v>60</v>
      </c>
      <c r="G40" s="1">
        <v>0</v>
      </c>
      <c r="H40" s="1">
        <f t="shared" si="4"/>
        <v>60</v>
      </c>
      <c r="I40" s="1">
        <v>0</v>
      </c>
      <c r="J40" s="1">
        <v>0</v>
      </c>
      <c r="K40" s="1">
        <v>0</v>
      </c>
      <c r="L40" s="1">
        <v>32</v>
      </c>
      <c r="M40" s="1">
        <v>28</v>
      </c>
      <c r="N40" s="1">
        <v>0</v>
      </c>
      <c r="O40" s="1">
        <f t="shared" si="5"/>
        <v>60</v>
      </c>
      <c r="P40" s="1">
        <v>0</v>
      </c>
      <c r="Q40" s="1">
        <v>0</v>
      </c>
      <c r="R40" s="1">
        <v>0</v>
      </c>
      <c r="S40" s="1">
        <v>60</v>
      </c>
      <c r="T40" s="1">
        <v>0</v>
      </c>
      <c r="U40" s="1">
        <f t="shared" si="6"/>
        <v>60</v>
      </c>
    </row>
    <row r="41" spans="1:21" ht="85.5" customHeight="1" x14ac:dyDescent="0.25">
      <c r="A41" s="1" t="s">
        <v>18</v>
      </c>
      <c r="B41" s="1" t="s">
        <v>20</v>
      </c>
      <c r="C41" s="1" t="s">
        <v>57</v>
      </c>
      <c r="D41" s="1" t="s">
        <v>58</v>
      </c>
      <c r="E41" s="1" t="s">
        <v>27</v>
      </c>
      <c r="F41" s="1">
        <v>44</v>
      </c>
      <c r="G41" s="1">
        <v>2</v>
      </c>
      <c r="H41" s="1">
        <f t="shared" si="4"/>
        <v>46</v>
      </c>
      <c r="I41" s="1">
        <v>0</v>
      </c>
      <c r="J41" s="1">
        <v>0</v>
      </c>
      <c r="K41" s="1">
        <v>2</v>
      </c>
      <c r="L41" s="1">
        <v>4</v>
      </c>
      <c r="M41" s="1">
        <v>40</v>
      </c>
      <c r="N41" s="1">
        <v>0</v>
      </c>
      <c r="O41" s="1">
        <f t="shared" si="5"/>
        <v>46</v>
      </c>
      <c r="P41" s="1">
        <v>0</v>
      </c>
      <c r="Q41" s="1">
        <v>0</v>
      </c>
      <c r="R41" s="1">
        <v>0</v>
      </c>
      <c r="S41" s="1">
        <v>46</v>
      </c>
      <c r="T41" s="1">
        <v>0</v>
      </c>
      <c r="U41" s="1">
        <f t="shared" si="6"/>
        <v>46</v>
      </c>
    </row>
    <row r="42" spans="1:21" ht="85.5" customHeight="1" x14ac:dyDescent="0.25">
      <c r="A42" s="1" t="s">
        <v>18</v>
      </c>
      <c r="B42" s="1" t="s">
        <v>20</v>
      </c>
      <c r="C42" s="1" t="s">
        <v>59</v>
      </c>
      <c r="D42" s="1" t="s">
        <v>60</v>
      </c>
      <c r="E42" s="1" t="s">
        <v>35</v>
      </c>
      <c r="F42" s="1">
        <v>35</v>
      </c>
      <c r="G42" s="1">
        <v>13</v>
      </c>
      <c r="H42" s="1">
        <f t="shared" si="4"/>
        <v>48</v>
      </c>
      <c r="I42" s="1">
        <v>0</v>
      </c>
      <c r="J42" s="1">
        <v>0</v>
      </c>
      <c r="K42" s="1">
        <v>0</v>
      </c>
      <c r="L42" s="1">
        <v>21</v>
      </c>
      <c r="M42" s="1">
        <v>27</v>
      </c>
      <c r="N42" s="1">
        <v>0</v>
      </c>
      <c r="O42" s="1">
        <f t="shared" si="5"/>
        <v>48</v>
      </c>
      <c r="P42" s="1">
        <v>0</v>
      </c>
      <c r="Q42" s="1">
        <v>0</v>
      </c>
      <c r="R42" s="1">
        <v>0</v>
      </c>
      <c r="S42" s="1">
        <v>48</v>
      </c>
      <c r="T42" s="1">
        <v>0</v>
      </c>
      <c r="U42" s="1">
        <f t="shared" si="6"/>
        <v>48</v>
      </c>
    </row>
    <row r="43" spans="1:21" ht="85.5" customHeight="1" x14ac:dyDescent="0.25">
      <c r="A43" s="1" t="s">
        <v>18</v>
      </c>
      <c r="B43" s="1" t="s">
        <v>20</v>
      </c>
      <c r="C43" s="1" t="s">
        <v>59</v>
      </c>
      <c r="D43" s="1" t="s">
        <v>61</v>
      </c>
      <c r="E43" s="1" t="s">
        <v>35</v>
      </c>
      <c r="F43" s="1">
        <v>35</v>
      </c>
      <c r="G43" s="1">
        <v>9</v>
      </c>
      <c r="H43" s="1">
        <f t="shared" ref="H43:H44" si="7">SUM(F43:G43)</f>
        <v>44</v>
      </c>
      <c r="I43" s="1">
        <v>0</v>
      </c>
      <c r="J43" s="1">
        <v>0</v>
      </c>
      <c r="K43" s="1">
        <v>0</v>
      </c>
      <c r="L43" s="1">
        <v>0</v>
      </c>
      <c r="M43" s="1">
        <v>44</v>
      </c>
      <c r="N43" s="1">
        <v>0</v>
      </c>
      <c r="O43" s="1">
        <f t="shared" ref="O43:O44" si="8">SUM(I43:N43)</f>
        <v>44</v>
      </c>
      <c r="P43" s="1">
        <v>0</v>
      </c>
      <c r="Q43" s="1">
        <v>0</v>
      </c>
      <c r="R43" s="1">
        <v>0</v>
      </c>
      <c r="S43" s="1">
        <v>44</v>
      </c>
      <c r="T43" s="1">
        <v>0</v>
      </c>
      <c r="U43" s="1">
        <f t="shared" ref="U43" si="9">SUM(P43:T43)</f>
        <v>44</v>
      </c>
    </row>
    <row r="44" spans="1:21" ht="85.5" customHeight="1" x14ac:dyDescent="0.25">
      <c r="A44" s="1" t="s">
        <v>18</v>
      </c>
      <c r="B44" s="1" t="s">
        <v>20</v>
      </c>
      <c r="C44" s="1" t="s">
        <v>62</v>
      </c>
      <c r="D44" s="1" t="s">
        <v>115</v>
      </c>
      <c r="E44" s="1" t="s">
        <v>63</v>
      </c>
      <c r="F44" s="1">
        <v>17</v>
      </c>
      <c r="G44" s="1">
        <v>9</v>
      </c>
      <c r="H44" s="1">
        <f t="shared" si="7"/>
        <v>26</v>
      </c>
      <c r="I44" s="1">
        <v>0</v>
      </c>
      <c r="J44" s="1">
        <v>0</v>
      </c>
      <c r="K44" s="1">
        <v>0</v>
      </c>
      <c r="L44" s="1">
        <v>1</v>
      </c>
      <c r="M44" s="1">
        <v>25</v>
      </c>
      <c r="N44" s="1">
        <v>0</v>
      </c>
      <c r="O44" s="1">
        <f t="shared" si="8"/>
        <v>26</v>
      </c>
      <c r="P44" s="1">
        <v>0</v>
      </c>
      <c r="Q44" s="1">
        <v>0</v>
      </c>
      <c r="R44" s="1">
        <v>0</v>
      </c>
      <c r="S44" s="1">
        <v>26</v>
      </c>
      <c r="T44" s="1">
        <v>0</v>
      </c>
      <c r="U44" s="1">
        <f t="shared" ref="U44" si="10">SUM(P44:T44)</f>
        <v>26</v>
      </c>
    </row>
    <row r="45" spans="1:21" ht="85.5" customHeight="1" x14ac:dyDescent="0.25">
      <c r="A45" s="1" t="s">
        <v>18</v>
      </c>
      <c r="B45" s="1" t="s">
        <v>20</v>
      </c>
      <c r="C45" s="1" t="s">
        <v>59</v>
      </c>
      <c r="D45" s="1" t="s">
        <v>64</v>
      </c>
      <c r="E45" s="1" t="s">
        <v>35</v>
      </c>
      <c r="F45" s="1">
        <v>6</v>
      </c>
      <c r="G45" s="1">
        <v>2</v>
      </c>
      <c r="H45" s="1">
        <f t="shared" si="4"/>
        <v>8</v>
      </c>
      <c r="I45" s="1">
        <v>0</v>
      </c>
      <c r="J45" s="1">
        <v>0</v>
      </c>
      <c r="K45" s="1">
        <v>0</v>
      </c>
      <c r="L45" s="1">
        <v>3</v>
      </c>
      <c r="M45" s="1">
        <v>5</v>
      </c>
      <c r="N45" s="1">
        <v>0</v>
      </c>
      <c r="O45" s="1">
        <f t="shared" si="5"/>
        <v>8</v>
      </c>
      <c r="P45" s="1">
        <v>0</v>
      </c>
      <c r="Q45" s="1">
        <v>0</v>
      </c>
      <c r="R45" s="1">
        <v>0</v>
      </c>
      <c r="S45" s="1">
        <v>8</v>
      </c>
      <c r="T45" s="1">
        <v>0</v>
      </c>
      <c r="U45" s="1">
        <f t="shared" si="6"/>
        <v>8</v>
      </c>
    </row>
    <row r="46" spans="1:21" ht="85.5" customHeight="1" x14ac:dyDescent="0.25">
      <c r="A46" s="1" t="s">
        <v>18</v>
      </c>
      <c r="B46" s="1" t="s">
        <v>20</v>
      </c>
      <c r="C46" s="1" t="s">
        <v>59</v>
      </c>
      <c r="D46" s="1" t="s">
        <v>56</v>
      </c>
      <c r="E46" s="1" t="s">
        <v>35</v>
      </c>
      <c r="F46" s="1">
        <v>18</v>
      </c>
      <c r="G46" s="1">
        <v>5</v>
      </c>
      <c r="H46" s="1">
        <f t="shared" si="4"/>
        <v>23</v>
      </c>
      <c r="I46" s="1">
        <v>0</v>
      </c>
      <c r="J46" s="1">
        <v>0</v>
      </c>
      <c r="K46" s="1">
        <v>0</v>
      </c>
      <c r="L46" s="1">
        <v>5</v>
      </c>
      <c r="M46" s="1">
        <v>18</v>
      </c>
      <c r="N46" s="1">
        <v>0</v>
      </c>
      <c r="O46" s="1">
        <f t="shared" si="5"/>
        <v>23</v>
      </c>
      <c r="P46" s="1">
        <v>0</v>
      </c>
      <c r="Q46" s="1">
        <v>0</v>
      </c>
      <c r="R46" s="1">
        <v>0</v>
      </c>
      <c r="S46" s="1">
        <v>23</v>
      </c>
      <c r="T46" s="1">
        <v>0</v>
      </c>
      <c r="U46" s="1">
        <f t="shared" si="6"/>
        <v>23</v>
      </c>
    </row>
    <row r="47" spans="1:21" ht="85.5" customHeight="1" x14ac:dyDescent="0.25">
      <c r="A47" s="1" t="s">
        <v>18</v>
      </c>
      <c r="B47" s="1" t="s">
        <v>20</v>
      </c>
      <c r="C47" s="1" t="s">
        <v>106</v>
      </c>
      <c r="D47" s="1" t="s">
        <v>65</v>
      </c>
      <c r="E47" s="1" t="s">
        <v>66</v>
      </c>
      <c r="F47" s="1">
        <v>65</v>
      </c>
      <c r="G47" s="1">
        <v>11</v>
      </c>
      <c r="H47" s="1">
        <f t="shared" si="4"/>
        <v>76</v>
      </c>
      <c r="I47" s="1">
        <v>0</v>
      </c>
      <c r="J47" s="1">
        <v>0</v>
      </c>
      <c r="K47" s="1">
        <v>0</v>
      </c>
      <c r="L47" s="1">
        <v>37</v>
      </c>
      <c r="M47" s="1">
        <v>39</v>
      </c>
      <c r="N47" s="1">
        <v>0</v>
      </c>
      <c r="O47" s="1">
        <f t="shared" si="5"/>
        <v>76</v>
      </c>
      <c r="P47" s="1">
        <v>12</v>
      </c>
      <c r="Q47" s="1">
        <v>0</v>
      </c>
      <c r="R47" s="1">
        <v>0</v>
      </c>
      <c r="S47" s="1">
        <v>64</v>
      </c>
      <c r="T47" s="1">
        <v>0</v>
      </c>
      <c r="U47" s="1">
        <f t="shared" si="6"/>
        <v>76</v>
      </c>
    </row>
    <row r="48" spans="1:21" ht="85.5" customHeight="1" x14ac:dyDescent="0.25">
      <c r="A48" s="1" t="s">
        <v>18</v>
      </c>
      <c r="B48" s="1" t="s">
        <v>20</v>
      </c>
      <c r="C48" s="1" t="s">
        <v>72</v>
      </c>
      <c r="D48" s="1" t="s">
        <v>73</v>
      </c>
      <c r="E48" s="1" t="s">
        <v>74</v>
      </c>
      <c r="F48" s="1">
        <v>0</v>
      </c>
      <c r="G48" s="1">
        <v>37</v>
      </c>
      <c r="H48" s="1">
        <f t="shared" si="4"/>
        <v>37</v>
      </c>
      <c r="I48" s="1">
        <v>0</v>
      </c>
      <c r="J48" s="1">
        <v>0</v>
      </c>
      <c r="K48" s="1">
        <v>0</v>
      </c>
      <c r="L48" s="1">
        <v>37</v>
      </c>
      <c r="M48" s="1">
        <v>0</v>
      </c>
      <c r="N48" s="1">
        <v>0</v>
      </c>
      <c r="O48" s="1">
        <f t="shared" si="5"/>
        <v>37</v>
      </c>
      <c r="P48" s="1">
        <v>0</v>
      </c>
      <c r="Q48" s="1">
        <v>0</v>
      </c>
      <c r="R48" s="1">
        <v>0</v>
      </c>
      <c r="S48" s="1">
        <v>37</v>
      </c>
      <c r="T48" s="1">
        <v>0</v>
      </c>
      <c r="U48" s="1">
        <f t="shared" si="6"/>
        <v>37</v>
      </c>
    </row>
    <row r="49" spans="1:21" ht="85.5" customHeight="1" x14ac:dyDescent="0.25">
      <c r="A49" s="1" t="s">
        <v>18</v>
      </c>
      <c r="B49" s="1" t="s">
        <v>20</v>
      </c>
      <c r="C49" s="1" t="s">
        <v>75</v>
      </c>
      <c r="D49" s="1" t="s">
        <v>76</v>
      </c>
      <c r="E49" s="1" t="s">
        <v>33</v>
      </c>
      <c r="F49" s="1">
        <v>196</v>
      </c>
      <c r="G49" s="1">
        <v>34</v>
      </c>
      <c r="H49" s="1">
        <f t="shared" si="4"/>
        <v>230</v>
      </c>
      <c r="I49" s="1">
        <v>0</v>
      </c>
      <c r="J49" s="1">
        <v>0</v>
      </c>
      <c r="K49" s="1">
        <v>0</v>
      </c>
      <c r="L49" s="1">
        <v>45</v>
      </c>
      <c r="M49" s="1">
        <v>185</v>
      </c>
      <c r="N49" s="1">
        <v>0</v>
      </c>
      <c r="O49" s="1">
        <f t="shared" si="5"/>
        <v>230</v>
      </c>
      <c r="P49" s="1">
        <v>0</v>
      </c>
      <c r="Q49" s="1">
        <v>0</v>
      </c>
      <c r="R49" s="1">
        <v>0</v>
      </c>
      <c r="S49" s="1">
        <v>230</v>
      </c>
      <c r="T49" s="1">
        <v>0</v>
      </c>
      <c r="U49" s="1">
        <f t="shared" si="6"/>
        <v>230</v>
      </c>
    </row>
    <row r="50" spans="1:21" ht="85.5" customHeight="1" x14ac:dyDescent="0.25">
      <c r="A50" s="1" t="s">
        <v>18</v>
      </c>
      <c r="B50" s="1" t="s">
        <v>20</v>
      </c>
      <c r="C50" s="1" t="s">
        <v>75</v>
      </c>
      <c r="D50" s="1" t="s">
        <v>77</v>
      </c>
      <c r="E50" s="1" t="s">
        <v>33</v>
      </c>
      <c r="F50" s="1">
        <v>104</v>
      </c>
      <c r="G50" s="1">
        <v>38</v>
      </c>
      <c r="H50" s="1">
        <f t="shared" si="4"/>
        <v>142</v>
      </c>
      <c r="I50" s="1">
        <v>0</v>
      </c>
      <c r="J50" s="1">
        <v>0</v>
      </c>
      <c r="K50" s="1">
        <v>0</v>
      </c>
      <c r="L50" s="1">
        <v>46</v>
      </c>
      <c r="M50" s="1">
        <v>96</v>
      </c>
      <c r="N50" s="1">
        <v>0</v>
      </c>
      <c r="O50" s="1">
        <f t="shared" si="5"/>
        <v>142</v>
      </c>
      <c r="P50" s="1">
        <v>2</v>
      </c>
      <c r="Q50" s="1">
        <v>0</v>
      </c>
      <c r="R50" s="1">
        <v>0</v>
      </c>
      <c r="S50" s="1">
        <v>140</v>
      </c>
      <c r="T50" s="1">
        <v>0</v>
      </c>
      <c r="U50" s="1">
        <f t="shared" si="6"/>
        <v>142</v>
      </c>
    </row>
    <row r="51" spans="1:21" ht="85.5" customHeight="1" x14ac:dyDescent="0.25">
      <c r="A51" s="1" t="s">
        <v>18</v>
      </c>
      <c r="B51" s="1" t="s">
        <v>20</v>
      </c>
      <c r="C51" s="1" t="s">
        <v>78</v>
      </c>
      <c r="D51" s="1" t="s">
        <v>56</v>
      </c>
      <c r="E51" s="1" t="s">
        <v>35</v>
      </c>
      <c r="F51" s="1">
        <v>31</v>
      </c>
      <c r="G51" s="1">
        <v>9</v>
      </c>
      <c r="H51" s="1">
        <f t="shared" si="4"/>
        <v>40</v>
      </c>
      <c r="I51" s="1">
        <v>0</v>
      </c>
      <c r="J51" s="1">
        <v>0</v>
      </c>
      <c r="K51" s="1">
        <v>0</v>
      </c>
      <c r="L51" s="1">
        <v>9</v>
      </c>
      <c r="M51" s="1">
        <v>31</v>
      </c>
      <c r="N51" s="1">
        <v>0</v>
      </c>
      <c r="O51" s="1">
        <f t="shared" si="5"/>
        <v>40</v>
      </c>
      <c r="P51" s="1">
        <v>2</v>
      </c>
      <c r="Q51" s="1">
        <v>0</v>
      </c>
      <c r="R51" s="1">
        <v>0</v>
      </c>
      <c r="S51" s="1">
        <v>38</v>
      </c>
      <c r="T51" s="1">
        <v>0</v>
      </c>
      <c r="U51" s="1">
        <f t="shared" si="6"/>
        <v>40</v>
      </c>
    </row>
    <row r="52" spans="1:21" ht="85.5" customHeight="1" x14ac:dyDescent="0.25">
      <c r="A52" s="1" t="s">
        <v>18</v>
      </c>
      <c r="B52" s="1" t="s">
        <v>20</v>
      </c>
      <c r="C52" s="1" t="s">
        <v>117</v>
      </c>
      <c r="D52" s="1" t="s">
        <v>118</v>
      </c>
      <c r="E52" s="1" t="s">
        <v>33</v>
      </c>
      <c r="F52" s="1">
        <v>20</v>
      </c>
      <c r="G52" s="1">
        <v>1</v>
      </c>
      <c r="H52" s="1">
        <f t="shared" si="4"/>
        <v>21</v>
      </c>
      <c r="I52" s="1">
        <v>0</v>
      </c>
      <c r="J52" s="1">
        <v>0</v>
      </c>
      <c r="K52" s="1">
        <v>0</v>
      </c>
      <c r="L52" s="1">
        <v>0</v>
      </c>
      <c r="M52" s="1">
        <v>21</v>
      </c>
      <c r="N52" s="1">
        <v>0</v>
      </c>
      <c r="O52" s="1">
        <f t="shared" si="5"/>
        <v>21</v>
      </c>
      <c r="P52" s="1">
        <v>1</v>
      </c>
      <c r="Q52" s="1">
        <v>0</v>
      </c>
      <c r="R52" s="1">
        <v>0</v>
      </c>
      <c r="S52" s="1">
        <v>20</v>
      </c>
      <c r="T52" s="1">
        <v>0</v>
      </c>
      <c r="U52" s="1">
        <f t="shared" si="6"/>
        <v>21</v>
      </c>
    </row>
    <row r="53" spans="1:21" ht="85.5" customHeight="1" x14ac:dyDescent="0.25">
      <c r="A53" s="1" t="s">
        <v>18</v>
      </c>
      <c r="B53" s="1" t="s">
        <v>20</v>
      </c>
      <c r="C53" s="1" t="s">
        <v>79</v>
      </c>
      <c r="D53" s="1" t="s">
        <v>68</v>
      </c>
      <c r="E53" s="1" t="s">
        <v>74</v>
      </c>
      <c r="F53" s="1">
        <v>6</v>
      </c>
      <c r="G53" s="1">
        <v>0</v>
      </c>
      <c r="H53" s="1">
        <f t="shared" si="4"/>
        <v>6</v>
      </c>
      <c r="I53" s="1">
        <v>0</v>
      </c>
      <c r="J53" s="1">
        <v>0</v>
      </c>
      <c r="K53" s="1">
        <v>0</v>
      </c>
      <c r="L53" s="1">
        <v>0</v>
      </c>
      <c r="M53" s="1">
        <v>6</v>
      </c>
      <c r="N53" s="1">
        <v>0</v>
      </c>
      <c r="O53" s="1">
        <f t="shared" si="5"/>
        <v>6</v>
      </c>
      <c r="P53" s="1">
        <v>0</v>
      </c>
      <c r="Q53" s="1">
        <v>0</v>
      </c>
      <c r="R53" s="1">
        <v>0</v>
      </c>
      <c r="S53" s="1">
        <v>6</v>
      </c>
      <c r="T53" s="1">
        <v>0</v>
      </c>
      <c r="U53" s="1">
        <f t="shared" si="6"/>
        <v>6</v>
      </c>
    </row>
    <row r="54" spans="1:21" ht="85.5" customHeight="1" x14ac:dyDescent="0.25">
      <c r="A54" s="1" t="s">
        <v>18</v>
      </c>
      <c r="B54" s="1" t="s">
        <v>20</v>
      </c>
      <c r="C54" s="1" t="s">
        <v>69</v>
      </c>
      <c r="D54" s="1" t="s">
        <v>68</v>
      </c>
      <c r="E54" s="1" t="s">
        <v>74</v>
      </c>
      <c r="F54" s="1">
        <v>21</v>
      </c>
      <c r="G54" s="1">
        <v>11</v>
      </c>
      <c r="H54" s="1">
        <f t="shared" si="4"/>
        <v>32</v>
      </c>
      <c r="I54" s="1">
        <v>0</v>
      </c>
      <c r="J54" s="1">
        <v>0</v>
      </c>
      <c r="K54" s="1">
        <v>0</v>
      </c>
      <c r="L54" s="1">
        <v>11</v>
      </c>
      <c r="M54" s="1">
        <v>21</v>
      </c>
      <c r="N54" s="1">
        <v>0</v>
      </c>
      <c r="O54" s="1">
        <f t="shared" si="5"/>
        <v>32</v>
      </c>
      <c r="P54" s="1">
        <v>0</v>
      </c>
      <c r="Q54" s="1">
        <v>0</v>
      </c>
      <c r="R54" s="1">
        <v>0</v>
      </c>
      <c r="S54" s="1">
        <v>32</v>
      </c>
      <c r="T54" s="1">
        <v>0</v>
      </c>
      <c r="U54" s="1">
        <f t="shared" si="6"/>
        <v>32</v>
      </c>
    </row>
    <row r="55" spans="1:21" ht="85.5" customHeight="1" x14ac:dyDescent="0.25">
      <c r="A55" s="1" t="s">
        <v>18</v>
      </c>
      <c r="B55" s="1" t="s">
        <v>20</v>
      </c>
      <c r="C55" s="1" t="s">
        <v>80</v>
      </c>
      <c r="D55" s="1" t="s">
        <v>81</v>
      </c>
      <c r="E55" s="1" t="s">
        <v>33</v>
      </c>
      <c r="F55" s="1">
        <v>14</v>
      </c>
      <c r="G55" s="1">
        <v>2</v>
      </c>
      <c r="H55" s="1">
        <f t="shared" si="4"/>
        <v>16</v>
      </c>
      <c r="I55" s="1">
        <v>0</v>
      </c>
      <c r="J55" s="1">
        <v>0</v>
      </c>
      <c r="K55" s="1">
        <v>0</v>
      </c>
      <c r="L55" s="1">
        <v>0</v>
      </c>
      <c r="M55" s="1">
        <v>16</v>
      </c>
      <c r="N55" s="1">
        <v>0</v>
      </c>
      <c r="O55" s="1">
        <f t="shared" si="5"/>
        <v>16</v>
      </c>
      <c r="P55" s="1">
        <v>0</v>
      </c>
      <c r="Q55" s="1">
        <v>0</v>
      </c>
      <c r="R55" s="1">
        <v>0</v>
      </c>
      <c r="S55" s="1">
        <v>16</v>
      </c>
      <c r="T55" s="1">
        <v>0</v>
      </c>
      <c r="U55" s="1">
        <f t="shared" si="6"/>
        <v>16</v>
      </c>
    </row>
    <row r="56" spans="1:21" ht="85.5" customHeight="1" x14ac:dyDescent="0.25">
      <c r="A56" s="1" t="s">
        <v>18</v>
      </c>
      <c r="B56" s="1" t="s">
        <v>20</v>
      </c>
      <c r="C56" s="1" t="s">
        <v>82</v>
      </c>
      <c r="D56" s="1" t="s">
        <v>83</v>
      </c>
      <c r="E56" s="1" t="s">
        <v>33</v>
      </c>
      <c r="F56" s="1">
        <v>55</v>
      </c>
      <c r="G56" s="1">
        <v>15</v>
      </c>
      <c r="H56" s="1">
        <f t="shared" si="4"/>
        <v>70</v>
      </c>
      <c r="I56" s="1">
        <v>0</v>
      </c>
      <c r="J56" s="1">
        <v>0</v>
      </c>
      <c r="K56" s="1">
        <v>0</v>
      </c>
      <c r="L56" s="1">
        <v>3</v>
      </c>
      <c r="M56" s="1">
        <v>55</v>
      </c>
      <c r="N56" s="1">
        <v>12</v>
      </c>
      <c r="O56" s="1">
        <f t="shared" si="5"/>
        <v>70</v>
      </c>
      <c r="P56" s="1">
        <v>1</v>
      </c>
      <c r="Q56" s="1">
        <v>0</v>
      </c>
      <c r="R56" s="1">
        <v>1</v>
      </c>
      <c r="S56" s="1">
        <v>68</v>
      </c>
      <c r="T56" s="1">
        <v>0</v>
      </c>
      <c r="U56" s="1">
        <f t="shared" si="6"/>
        <v>70</v>
      </c>
    </row>
    <row r="57" spans="1:21" ht="85.5" customHeight="1" x14ac:dyDescent="0.25">
      <c r="A57" s="1" t="s">
        <v>18</v>
      </c>
      <c r="B57" s="1" t="s">
        <v>20</v>
      </c>
      <c r="C57" s="1" t="s">
        <v>47</v>
      </c>
      <c r="D57" s="1" t="s">
        <v>70</v>
      </c>
      <c r="E57" s="1" t="s">
        <v>74</v>
      </c>
      <c r="F57" s="1">
        <v>379</v>
      </c>
      <c r="G57" s="1">
        <v>314</v>
      </c>
      <c r="H57" s="1">
        <f t="shared" si="4"/>
        <v>693</v>
      </c>
      <c r="I57" s="1">
        <v>0</v>
      </c>
      <c r="J57" s="1">
        <v>0</v>
      </c>
      <c r="K57" s="1">
        <v>0</v>
      </c>
      <c r="L57" s="1">
        <v>686</v>
      </c>
      <c r="M57" s="1">
        <v>7</v>
      </c>
      <c r="N57" s="1">
        <v>0</v>
      </c>
      <c r="O57" s="1">
        <f t="shared" si="5"/>
        <v>693</v>
      </c>
      <c r="P57" s="1">
        <v>659</v>
      </c>
      <c r="Q57" s="1">
        <v>0</v>
      </c>
      <c r="R57" s="1">
        <v>0</v>
      </c>
      <c r="S57" s="1">
        <v>0</v>
      </c>
      <c r="T57" s="1">
        <f>O57-(SUM(P57:S57))</f>
        <v>34</v>
      </c>
      <c r="U57" s="1">
        <f t="shared" si="6"/>
        <v>693</v>
      </c>
    </row>
    <row r="58" spans="1:21" ht="85.5" customHeight="1" x14ac:dyDescent="0.25">
      <c r="A58" s="1" t="s">
        <v>18</v>
      </c>
      <c r="B58" s="1" t="s">
        <v>20</v>
      </c>
      <c r="C58" s="1" t="s">
        <v>59</v>
      </c>
      <c r="D58" s="1" t="s">
        <v>27</v>
      </c>
      <c r="E58" s="1" t="s">
        <v>35</v>
      </c>
      <c r="F58" s="1">
        <v>257</v>
      </c>
      <c r="G58" s="1">
        <v>43</v>
      </c>
      <c r="H58" s="1">
        <f t="shared" si="4"/>
        <v>300</v>
      </c>
      <c r="I58" s="1">
        <v>0</v>
      </c>
      <c r="J58" s="1">
        <v>0</v>
      </c>
      <c r="K58" s="1">
        <v>0</v>
      </c>
      <c r="L58" s="1">
        <v>6</v>
      </c>
      <c r="M58" s="1">
        <v>291</v>
      </c>
      <c r="N58" s="1">
        <v>3</v>
      </c>
      <c r="O58" s="1">
        <f t="shared" si="5"/>
        <v>300</v>
      </c>
      <c r="P58" s="1">
        <v>294</v>
      </c>
      <c r="Q58" s="1">
        <v>0</v>
      </c>
      <c r="R58" s="1">
        <v>0</v>
      </c>
      <c r="S58" s="1">
        <v>6</v>
      </c>
      <c r="T58" s="1">
        <v>0</v>
      </c>
      <c r="U58" s="1">
        <f t="shared" si="6"/>
        <v>300</v>
      </c>
    </row>
    <row r="59" spans="1:21" ht="111" customHeight="1" x14ac:dyDescent="0.25">
      <c r="A59" s="1" t="s">
        <v>21</v>
      </c>
      <c r="B59" s="1" t="s">
        <v>22</v>
      </c>
      <c r="C59" s="1" t="s">
        <v>84</v>
      </c>
      <c r="D59" s="1" t="s">
        <v>123</v>
      </c>
      <c r="E59" s="1" t="s">
        <v>85</v>
      </c>
      <c r="F59" s="1">
        <v>19</v>
      </c>
      <c r="G59" s="1">
        <v>6</v>
      </c>
      <c r="H59" s="1">
        <f>SUM(F59:G59)</f>
        <v>25</v>
      </c>
      <c r="I59" s="1">
        <v>0</v>
      </c>
      <c r="J59" s="1">
        <v>0</v>
      </c>
      <c r="K59" s="1">
        <v>0</v>
      </c>
      <c r="L59" s="1">
        <v>0</v>
      </c>
      <c r="M59" s="1">
        <v>25</v>
      </c>
      <c r="N59" s="1">
        <v>0</v>
      </c>
      <c r="O59" s="1">
        <f>SUM(I59:N59)</f>
        <v>25</v>
      </c>
      <c r="P59" s="1">
        <v>0</v>
      </c>
      <c r="Q59" s="1">
        <v>1</v>
      </c>
      <c r="R59" s="1">
        <v>1</v>
      </c>
      <c r="S59" s="1">
        <v>23</v>
      </c>
      <c r="T59" s="1">
        <v>0</v>
      </c>
      <c r="U59" s="1">
        <f>SUM(P59:T59)</f>
        <v>25</v>
      </c>
    </row>
    <row r="60" spans="1:21" ht="168" customHeight="1" x14ac:dyDescent="0.25">
      <c r="A60" s="1" t="s">
        <v>21</v>
      </c>
      <c r="B60" s="1" t="s">
        <v>22</v>
      </c>
      <c r="C60" s="1" t="s">
        <v>86</v>
      </c>
      <c r="D60" s="1" t="s">
        <v>122</v>
      </c>
      <c r="E60" s="1" t="s">
        <v>85</v>
      </c>
      <c r="F60" s="1">
        <v>7</v>
      </c>
      <c r="G60" s="1">
        <v>3</v>
      </c>
      <c r="H60" s="1">
        <f>SUM(F60:G60)</f>
        <v>10</v>
      </c>
      <c r="I60" s="1">
        <v>0</v>
      </c>
      <c r="J60" s="1">
        <v>0</v>
      </c>
      <c r="K60" s="1">
        <v>0</v>
      </c>
      <c r="L60" s="1">
        <v>0</v>
      </c>
      <c r="M60" s="1">
        <v>10</v>
      </c>
      <c r="N60" s="1">
        <v>0</v>
      </c>
      <c r="O60" s="1">
        <f>SUM(I60:N60)</f>
        <v>10</v>
      </c>
      <c r="P60" s="1">
        <v>0</v>
      </c>
      <c r="Q60" s="1">
        <v>0</v>
      </c>
      <c r="R60" s="1">
        <v>0</v>
      </c>
      <c r="S60" s="1">
        <v>10</v>
      </c>
      <c r="T60" s="1">
        <v>0</v>
      </c>
      <c r="U60" s="1">
        <f>SUM(P60:T60)</f>
        <v>10</v>
      </c>
    </row>
    <row r="61" spans="1:21" ht="57" customHeight="1" x14ac:dyDescent="0.25">
      <c r="A61" s="1" t="s">
        <v>21</v>
      </c>
      <c r="B61" s="1" t="s">
        <v>22</v>
      </c>
      <c r="C61" s="1" t="s">
        <v>87</v>
      </c>
      <c r="D61" s="1" t="s">
        <v>119</v>
      </c>
      <c r="E61" s="1" t="s">
        <v>85</v>
      </c>
      <c r="F61" s="1">
        <v>9</v>
      </c>
      <c r="G61" s="1">
        <v>1</v>
      </c>
      <c r="H61" s="1">
        <f t="shared" ref="H61:H63" si="11">SUM(F61:G61)</f>
        <v>10</v>
      </c>
      <c r="I61" s="1">
        <v>0</v>
      </c>
      <c r="J61" s="1">
        <v>0</v>
      </c>
      <c r="K61" s="1">
        <v>0</v>
      </c>
      <c r="L61" s="1">
        <v>0</v>
      </c>
      <c r="M61" s="1">
        <v>10</v>
      </c>
      <c r="N61" s="1">
        <v>0</v>
      </c>
      <c r="O61" s="1">
        <f t="shared" ref="O61:O63" si="12">SUM(I61:N61)</f>
        <v>10</v>
      </c>
      <c r="P61" s="1">
        <v>1</v>
      </c>
      <c r="Q61" s="1">
        <v>0</v>
      </c>
      <c r="R61" s="1">
        <v>0</v>
      </c>
      <c r="S61" s="1">
        <v>9</v>
      </c>
      <c r="T61" s="1">
        <v>0</v>
      </c>
      <c r="U61" s="1">
        <f t="shared" ref="U61:U63" si="13">SUM(P61:T61)</f>
        <v>10</v>
      </c>
    </row>
    <row r="62" spans="1:21" ht="57" customHeight="1" x14ac:dyDescent="0.25">
      <c r="A62" s="1" t="s">
        <v>21</v>
      </c>
      <c r="B62" s="1" t="s">
        <v>22</v>
      </c>
      <c r="C62" s="1" t="s">
        <v>89</v>
      </c>
      <c r="D62" s="1" t="s">
        <v>124</v>
      </c>
      <c r="E62" s="1" t="s">
        <v>85</v>
      </c>
      <c r="F62" s="1">
        <v>20</v>
      </c>
      <c r="G62" s="1">
        <v>5</v>
      </c>
      <c r="H62" s="1">
        <f t="shared" si="11"/>
        <v>25</v>
      </c>
      <c r="I62" s="1">
        <v>0</v>
      </c>
      <c r="J62" s="1">
        <v>0</v>
      </c>
      <c r="K62" s="1">
        <v>0</v>
      </c>
      <c r="L62" s="1">
        <v>3</v>
      </c>
      <c r="M62" s="1">
        <v>22</v>
      </c>
      <c r="N62" s="1">
        <v>0</v>
      </c>
      <c r="O62" s="1">
        <f t="shared" si="12"/>
        <v>25</v>
      </c>
      <c r="P62" s="1">
        <v>2</v>
      </c>
      <c r="Q62" s="1">
        <v>2</v>
      </c>
      <c r="R62" s="1">
        <v>0</v>
      </c>
      <c r="S62" s="1">
        <v>21</v>
      </c>
      <c r="T62" s="1">
        <v>0</v>
      </c>
      <c r="U62" s="1">
        <f t="shared" si="13"/>
        <v>25</v>
      </c>
    </row>
    <row r="63" spans="1:21" ht="233.25" customHeight="1" x14ac:dyDescent="0.25">
      <c r="A63" s="1" t="s">
        <v>21</v>
      </c>
      <c r="B63" s="1" t="s">
        <v>22</v>
      </c>
      <c r="C63" s="1" t="s">
        <v>90</v>
      </c>
      <c r="D63" s="1" t="s">
        <v>130</v>
      </c>
      <c r="E63" s="1" t="s">
        <v>85</v>
      </c>
      <c r="F63" s="1">
        <v>53</v>
      </c>
      <c r="G63" s="1">
        <v>24</v>
      </c>
      <c r="H63" s="1">
        <f t="shared" si="11"/>
        <v>77</v>
      </c>
      <c r="I63" s="1">
        <v>0</v>
      </c>
      <c r="J63" s="1">
        <v>0</v>
      </c>
      <c r="K63" s="1">
        <v>0</v>
      </c>
      <c r="L63" s="1">
        <v>15</v>
      </c>
      <c r="M63" s="1">
        <v>62</v>
      </c>
      <c r="N63" s="1">
        <v>0</v>
      </c>
      <c r="O63" s="1">
        <f t="shared" si="12"/>
        <v>77</v>
      </c>
      <c r="P63" s="1">
        <v>33</v>
      </c>
      <c r="Q63" s="1">
        <v>0</v>
      </c>
      <c r="R63" s="1">
        <v>0</v>
      </c>
      <c r="S63" s="1">
        <v>44</v>
      </c>
      <c r="T63" s="1">
        <v>0</v>
      </c>
      <c r="U63" s="1">
        <f t="shared" si="13"/>
        <v>77</v>
      </c>
    </row>
    <row r="64" spans="1:21" ht="89.25" customHeight="1" x14ac:dyDescent="0.25">
      <c r="A64" s="1" t="s">
        <v>21</v>
      </c>
      <c r="B64" s="1" t="s">
        <v>23</v>
      </c>
      <c r="C64" s="1" t="s">
        <v>116</v>
      </c>
      <c r="D64" s="1" t="s">
        <v>115</v>
      </c>
      <c r="E64" s="1" t="s">
        <v>88</v>
      </c>
      <c r="F64" s="1">
        <v>35</v>
      </c>
      <c r="G64" s="1">
        <v>15</v>
      </c>
      <c r="H64" s="1">
        <f t="shared" ref="H64" si="14">SUM(F64:G64)</f>
        <v>50</v>
      </c>
      <c r="I64" s="1">
        <v>0</v>
      </c>
      <c r="J64" s="1">
        <v>0</v>
      </c>
      <c r="K64" s="1">
        <v>0</v>
      </c>
      <c r="L64" s="1">
        <v>5</v>
      </c>
      <c r="M64" s="1">
        <v>45</v>
      </c>
      <c r="N64" s="1">
        <v>0</v>
      </c>
      <c r="O64" s="1">
        <f t="shared" ref="O64" si="15">SUM(I64:N64)</f>
        <v>50</v>
      </c>
      <c r="P64" s="1">
        <v>1</v>
      </c>
      <c r="Q64" s="1">
        <v>1</v>
      </c>
      <c r="R64" s="1">
        <v>0</v>
      </c>
      <c r="S64" s="1">
        <v>48</v>
      </c>
      <c r="T64" s="1">
        <v>0</v>
      </c>
      <c r="U64" s="1">
        <f t="shared" ref="U64" si="16">SUM(P64:T64)</f>
        <v>50</v>
      </c>
    </row>
    <row r="65" spans="1:21" ht="45.75" customHeight="1" x14ac:dyDescent="0.25">
      <c r="A65" s="1" t="s">
        <v>128</v>
      </c>
      <c r="B65" s="1" t="s">
        <v>128</v>
      </c>
      <c r="C65" s="1" t="s">
        <v>128</v>
      </c>
      <c r="D65" s="1" t="s">
        <v>128</v>
      </c>
      <c r="E65" s="1" t="s">
        <v>129</v>
      </c>
      <c r="F65" s="1">
        <v>0</v>
      </c>
      <c r="G65" s="1">
        <v>0</v>
      </c>
      <c r="H65" s="1">
        <f>SUM(H3:H64)</f>
        <v>5740</v>
      </c>
      <c r="I65" s="1">
        <v>0</v>
      </c>
      <c r="J65" s="1">
        <v>0</v>
      </c>
      <c r="K65" s="1">
        <v>0</v>
      </c>
      <c r="L65" s="1">
        <v>0</v>
      </c>
      <c r="M65" s="1">
        <v>0</v>
      </c>
      <c r="N65" s="1">
        <v>0</v>
      </c>
      <c r="O65" s="1">
        <f>SUM(O3:O64)</f>
        <v>5740</v>
      </c>
      <c r="P65" s="1">
        <v>0</v>
      </c>
      <c r="Q65" s="1">
        <v>0</v>
      </c>
      <c r="R65" s="1">
        <v>0</v>
      </c>
      <c r="S65" s="1">
        <v>0</v>
      </c>
      <c r="T65" s="1">
        <v>0</v>
      </c>
      <c r="U65" s="1">
        <f>SUM(U3:U64)</f>
        <v>5740</v>
      </c>
    </row>
    <row r="66" spans="1:21" ht="15.75" customHeight="1" x14ac:dyDescent="0.25"/>
    <row r="67" spans="1:21" ht="15.75" customHeight="1" x14ac:dyDescent="0.25"/>
    <row r="68" spans="1:21" ht="15.75" customHeight="1" x14ac:dyDescent="0.25"/>
    <row r="69" spans="1:21" ht="15.75" customHeight="1" x14ac:dyDescent="0.25"/>
    <row r="70" spans="1:21" ht="15.75" customHeight="1" x14ac:dyDescent="0.25"/>
    <row r="71" spans="1:21" ht="15.75" customHeight="1" x14ac:dyDescent="0.25"/>
    <row r="72" spans="1:21" ht="15.75" customHeight="1" x14ac:dyDescent="0.25"/>
    <row r="73" spans="1:21" ht="15.75" customHeight="1" x14ac:dyDescent="0.25"/>
    <row r="74" spans="1:21" ht="15.75" customHeight="1" x14ac:dyDescent="0.25"/>
    <row r="75" spans="1:21" ht="15.75" customHeight="1" x14ac:dyDescent="0.25"/>
    <row r="76" spans="1:21" ht="15.75" customHeight="1" x14ac:dyDescent="0.25"/>
    <row r="77" spans="1:21" ht="15.75" customHeight="1" x14ac:dyDescent="0.25"/>
    <row r="78" spans="1:21" ht="15.75" customHeight="1" x14ac:dyDescent="0.25"/>
    <row r="79" spans="1:21" ht="15.75" customHeight="1" x14ac:dyDescent="0.25"/>
    <row r="80" spans="1:21"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row r="1015" ht="15.75" customHeight="1" x14ac:dyDescent="0.25"/>
    <row r="1016" ht="15.75" customHeight="1" x14ac:dyDescent="0.25"/>
    <row r="1017" ht="15.75" customHeight="1" x14ac:dyDescent="0.25"/>
    <row r="1018" ht="15.75" customHeight="1" x14ac:dyDescent="0.25"/>
    <row r="1019" ht="15.75" customHeight="1" x14ac:dyDescent="0.25"/>
    <row r="1020" ht="15.75" customHeight="1" x14ac:dyDescent="0.25"/>
    <row r="1021" ht="15.75" customHeight="1" x14ac:dyDescent="0.25"/>
    <row r="1022" ht="15.75" customHeight="1" x14ac:dyDescent="0.25"/>
    <row r="1023" ht="15.75" customHeight="1" x14ac:dyDescent="0.25"/>
    <row r="1024" ht="15.75" customHeight="1" x14ac:dyDescent="0.25"/>
    <row r="1025" ht="15.75" customHeight="1" x14ac:dyDescent="0.25"/>
    <row r="1026" ht="15.75" customHeight="1" x14ac:dyDescent="0.25"/>
    <row r="1027" ht="15.75" customHeight="1" x14ac:dyDescent="0.25"/>
    <row r="1028" ht="15.75" customHeight="1" x14ac:dyDescent="0.25"/>
    <row r="1029" ht="15.75" customHeight="1" x14ac:dyDescent="0.25"/>
    <row r="1030" ht="15.75" customHeight="1" x14ac:dyDescent="0.25"/>
    <row r="1031" ht="15.75" customHeight="1" x14ac:dyDescent="0.25"/>
  </sheetData>
  <pageMargins left="0.7" right="0.7" top="0.75" bottom="0.75" header="0" footer="0"/>
  <pageSetup paperSize="7" scale="2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1er cuatrimestre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Dania Bustamante</dc:creator>
  <cp:lastModifiedBy>Gioiosa Chan</cp:lastModifiedBy>
  <cp:lastPrinted>2022-09-05T22:12:35Z</cp:lastPrinted>
  <dcterms:created xsi:type="dcterms:W3CDTF">2019-03-26T20:32:13Z</dcterms:created>
  <dcterms:modified xsi:type="dcterms:W3CDTF">2023-10-06T02:32:42Z</dcterms:modified>
</cp:coreProperties>
</file>