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Ronald\MARN 2025\DATOS ABIERTOS 2025\"/>
    </mc:Choice>
  </mc:AlternateContent>
  <xr:revisionPtr revIDLastSave="0" documentId="13_ncr:1_{FC4424CA-2EBC-44D8-A60D-73AC6337D56D}" xr6:coauthVersionLast="36" xr6:coauthVersionMax="36" xr10:uidLastSave="{00000000-0000-0000-0000-000000000000}"/>
  <bookViews>
    <workbookView xWindow="0" yWindow="0" windowWidth="28800" windowHeight="12105" tabRatio="857" xr2:uid="{00000000-000D-0000-FFFF-FFFF00000000}"/>
  </bookViews>
  <sheets>
    <sheet name="DATOS DIGARN" sheetId="10" r:id="rId1"/>
  </sheets>
  <calcPr calcId="191029"/>
</workbook>
</file>

<file path=xl/calcChain.xml><?xml version="1.0" encoding="utf-8"?>
<calcChain xmlns="http://schemas.openxmlformats.org/spreadsheetml/2006/main">
  <c r="I25" i="10" l="1"/>
  <c r="I22" i="10"/>
  <c r="I21" i="10"/>
  <c r="I20" i="10"/>
  <c r="I19" i="10"/>
  <c r="I13" i="10" l="1"/>
  <c r="I12" i="10"/>
  <c r="I11" i="10"/>
  <c r="I10" i="10"/>
  <c r="I9" i="10"/>
  <c r="I8" i="10"/>
  <c r="I14" i="10" l="1"/>
  <c r="G14" i="10"/>
  <c r="F14" i="10"/>
  <c r="H18" i="10" l="1"/>
  <c r="G18" i="10"/>
  <c r="F18" i="10"/>
  <c r="I18" i="10"/>
  <c r="H32" i="10"/>
  <c r="G32" i="10"/>
  <c r="F32" i="10"/>
  <c r="H29" i="10"/>
  <c r="G29" i="10"/>
  <c r="F29" i="10"/>
  <c r="H26" i="10"/>
  <c r="G26" i="10"/>
  <c r="F26" i="10"/>
  <c r="I17" i="10"/>
  <c r="I16" i="10"/>
  <c r="I15" i="10"/>
  <c r="H14" i="10"/>
  <c r="I32" i="10" l="1"/>
  <c r="I29" i="10"/>
  <c r="I26" i="10"/>
</calcChain>
</file>

<file path=xl/sharedStrings.xml><?xml version="1.0" encoding="utf-8"?>
<sst xmlns="http://schemas.openxmlformats.org/spreadsheetml/2006/main" count="93" uniqueCount="56">
  <si>
    <t>Matriz de la Clasificación de datos Institucionales</t>
  </si>
  <si>
    <t xml:space="preserve">No. </t>
  </si>
  <si>
    <t>Nombre del conjunto</t>
  </si>
  <si>
    <t>NOMBRE DEL RECURSO</t>
  </si>
  <si>
    <t>Periodicidad</t>
  </si>
  <si>
    <t>Dependencia</t>
  </si>
  <si>
    <t>INSTRUMENTOS AMBIENTALES PREDICTIVOS Y CORRECTIVOS</t>
  </si>
  <si>
    <t>GUIAS AMBIENTALES</t>
  </si>
  <si>
    <t>Guias Ambientales</t>
  </si>
  <si>
    <t>LICENCIAS AMBIENTALES EMITIDAS COMO CONSECUENCIA DE LA APROBACIÓN DE INSTRUMENTOS AMBIENTALES</t>
  </si>
  <si>
    <t>Licencia Ambiental</t>
  </si>
  <si>
    <t>Renovación de Licencia Ambiental</t>
  </si>
  <si>
    <t>LICENCIAS AMBIENTALES DE IMPORTACIÓN Y/O EXPORTACIÓN, ELIMINACIÓN O DISPOSICIÓN FINAL DE PRODUCTOS PELIGROSOS CONTROLADOS POR EL MARN</t>
  </si>
  <si>
    <t xml:space="preserve">Licencia ambiental de importación de equipos de refrigeración y aire acondicionado </t>
  </si>
  <si>
    <t>Licencia ambiental de importación de productos, sustancias y materias primas reguladas por el MARN</t>
  </si>
  <si>
    <t xml:space="preserve">Licencia Ambienal de importación de refrigerantes </t>
  </si>
  <si>
    <t>Licencia ambiental de exportación de productos, sustancias y materias primas reguladas por el MARN.</t>
  </si>
  <si>
    <t>Licencia ambiental de registro de empresa importadora de equipos de refrigeración y aire acondicionado.</t>
  </si>
  <si>
    <t>Licencia ambiental de registro de empresa importadora de refrigerantes</t>
  </si>
  <si>
    <t>Licencia de disposición final controlada.</t>
  </si>
  <si>
    <t>LICENCIAS AMBIENTALES DE PROVEEDORES DE SERVICIOS AMBIENTALES</t>
  </si>
  <si>
    <t>Licencia de consultor ambiental individual categoria C y B</t>
  </si>
  <si>
    <t>Licencia de empresa consultora ambiental categoria A, B y C</t>
  </si>
  <si>
    <t>ACCIONES DE CONTROL Y SEGUIMIENTO AMBIENTAL</t>
  </si>
  <si>
    <t>Auditorias Ambientales</t>
  </si>
  <si>
    <t>Inspección Ambiental</t>
  </si>
  <si>
    <t>Instrumentros Ambientales Dictaminados Categoría "A"</t>
  </si>
  <si>
    <t>Instrumentros Ambientales Dictaminados Categoría "B1"</t>
  </si>
  <si>
    <t>Instrumentros Ambientales Dictaminados Categoría "B2"</t>
  </si>
  <si>
    <t>Instrumentros Ambientales Dictaminados Categoría "C con Plan de Gestión Ambiental"</t>
  </si>
  <si>
    <t>Instrumentros Ambientales Dictaminados Categoría "C"</t>
  </si>
  <si>
    <t>Instrumentros Ambientales Dictaminados  "Actividades de Regisro"</t>
  </si>
  <si>
    <t>SUMATORIA INSTRUMENTOS AMBIENTALES PREDICTIVOS Y CORRECTIVOS DICTAMINADOS</t>
  </si>
  <si>
    <t>SUMATORIA LICENCIAS AMBIENTALES EMITIDAS POR APROBACIÓN DE INSTRUMENTOS AMBIIENTALES</t>
  </si>
  <si>
    <r>
      <t xml:space="preserve">Dirección de Gestión Ambiental y Recursos Naturales a traves del </t>
    </r>
    <r>
      <rPr>
        <b/>
        <sz val="12"/>
        <rFont val="Arial Narrow"/>
        <family val="2"/>
      </rPr>
      <t>Departamento de Atención a la Gestión Ambiental</t>
    </r>
  </si>
  <si>
    <r>
      <t xml:space="preserve">Dirección de Gestión Ambiental y Recursos Naturales a traves del </t>
    </r>
    <r>
      <rPr>
        <b/>
        <sz val="12"/>
        <rFont val="Arial Narrow"/>
        <family val="2"/>
      </rPr>
      <t>Departamento de Calidad Ambiental</t>
    </r>
  </si>
  <si>
    <t>SUMATORIA LICENCIAS AMBIENTALES DE PROVEEDORES DE SERVICIOS AMBIENTALES POR CATEGORIA</t>
  </si>
  <si>
    <t>SUMATORIA ACCIONES DE CONTROL Y SEGUIMIENTO AMBIENTAL</t>
  </si>
  <si>
    <t>La Dirección de Gestión Ambiental y Recursos Naturales a través de sus departamentos recibe, analiza y resuelve todos los instrumentos ambientales, emite licencias ambientales, otras licencias y licencias de proveedores de servicios ambientales, sus renovaciones y reposiciones, así como realizar las acciones de control y seguimiento ambiental.</t>
  </si>
  <si>
    <t>PERIODO CORRESPONDIENTE AL AÑO 2025</t>
  </si>
  <si>
    <t>Trimestral</t>
  </si>
  <si>
    <t>TOTAL</t>
  </si>
  <si>
    <t>TOTAL TRIMESTRE DATOS PROPORCIONADOS POR EL DEPARTAMENTO</t>
  </si>
  <si>
    <t>SUMATORIA LICENCIAS AMBIENTALES DE IMPORTACIÓN Y/O EXPORTACIÓN, ELIMINACIÓN O DISPOSICIÓN FINAL DE PRODUCTOS PELIGROSOS CONTROLADOS POR EL MARN</t>
  </si>
  <si>
    <r>
      <t>Dirección de Gestión Ambiental y Recursos Naturales a traves del Departamento de</t>
    </r>
    <r>
      <rPr>
        <b/>
        <sz val="12"/>
        <rFont val="Arial Narrow"/>
        <family val="2"/>
      </rPr>
      <t xml:space="preserve"> Calidad Ambiental</t>
    </r>
  </si>
  <si>
    <r>
      <t xml:space="preserve">Dirección de Gestión Ambiental y Recursos Naturales a traves del Departamento de </t>
    </r>
    <r>
      <rPr>
        <b/>
        <sz val="12"/>
        <rFont val="Arial Narrow"/>
        <family val="2"/>
      </rPr>
      <t>Calidad Ambiental</t>
    </r>
  </si>
  <si>
    <r>
      <t>Dirección de Gestión Ambiental y Recursos Naturales a traves del</t>
    </r>
    <r>
      <rPr>
        <b/>
        <sz val="12"/>
        <rFont val="Arial Narrow"/>
        <family val="2"/>
      </rPr>
      <t xml:space="preserve"> Departamento de Atención a la Gestión Ambiental</t>
    </r>
  </si>
  <si>
    <r>
      <t xml:space="preserve">Dirección de Gestión Ambiental y Recursos Naturales a traves del </t>
    </r>
    <r>
      <rPr>
        <b/>
        <sz val="12"/>
        <rFont val="Arial Narrow"/>
        <family val="2"/>
      </rPr>
      <t>Departamento de Coordinación para el Manejo Ambientalmente Racional de Productos Quimicos y Desechos Peligrosos en Guatemala</t>
    </r>
  </si>
  <si>
    <r>
      <t>Dirección de Gestión Ambiental y Recursos Naturales a traves del</t>
    </r>
    <r>
      <rPr>
        <b/>
        <sz val="12"/>
        <rFont val="Arial Narrow"/>
        <family val="2"/>
      </rPr>
      <t xml:space="preserve"> Departamento de Coordinación para el Manejo Ambientalmente Racional de Productos Quimicos y Desechos Peligrosos en Guatemala</t>
    </r>
  </si>
  <si>
    <r>
      <t xml:space="preserve">Dirección de Gestión Ambiental y Recursos Naturales a traves del </t>
    </r>
    <r>
      <rPr>
        <b/>
        <sz val="12"/>
        <rFont val="Arial Narrow"/>
        <family val="2"/>
      </rPr>
      <t>Departamento de Control y Seguimiento Ambiental</t>
    </r>
  </si>
  <si>
    <r>
      <t xml:space="preserve">Dirección de Gestión Ambiental y Recursos Naturales y </t>
    </r>
    <r>
      <rPr>
        <b/>
        <sz val="12"/>
        <color theme="1"/>
        <rFont val="Arial Narrow"/>
        <family val="2"/>
      </rPr>
      <t>Departamento de Control y Seguimiento Gestión Ambiental</t>
    </r>
  </si>
  <si>
    <r>
      <t>Dirección de Gestión Ambiental y Recursos Naturales a traves del del</t>
    </r>
    <r>
      <rPr>
        <b/>
        <sz val="12"/>
        <rFont val="Arial Narrow"/>
        <family val="2"/>
      </rPr>
      <t xml:space="preserve"> Departamento de Atención a la Gestión Ambiental </t>
    </r>
  </si>
  <si>
    <r>
      <t>Dirección de Gestión Ambiental y Recursos Naturales a traves del del</t>
    </r>
    <r>
      <rPr>
        <b/>
        <sz val="12"/>
        <rFont val="Arial Narrow"/>
        <family val="2"/>
      </rPr>
      <t xml:space="preserve"> Departamento de Coordinación para el Manejo Ambientalmente Racional de Productos Quimicos y Desechos Peligrosos en Guatemalal 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</si>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</sst>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9" fillId="7" borderId="13" xfId="0" applyNumberFormat="1" applyFont="1" applyFill="1" applyBorder="1" applyAlignment="1" applyProtection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920750</xdr:colOff>
      <xdr:row>0</xdr:row>
      <xdr:rowOff>0</xdr:rowOff>
    </xdr:from>
    <xdr:to>
      <xdr:col>9</xdr:col>
      <xdr:colOff>2490470</xdr:colOff>
      <xdr:row>3</xdr:row>
      <xdr:rowOff>245252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0075" y="0"/>
          <a:ext cx="1569720" cy="90932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11908</xdr:colOff>
      <xdr:row>0</xdr:row>
      <xdr:rowOff>11906</xdr:rowOff>
    </xdr:from>
    <xdr:to>
      <xdr:col>1</xdr:col>
      <xdr:colOff>1620076</xdr:colOff>
      <xdr:row>3</xdr:row>
      <xdr:rowOff>226218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C88A1E-1E13-4BEE-8B07-D011A92A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8" y="11906"/>
          <a:ext cx="2060606" cy="88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J32"/>
  <sheetViews>
    <sheetView tabSelected="1" view="pageBreakPreview" zoomScale="85" zoomScaleNormal="100" zoomScaleSheetLayoutView="85" workbookViewId="0">
      <selection activeCell="F36" sqref="F36"/>
    </sheetView>
  </sheetViews>
  <sheetFormatPr baseColWidth="10" defaultColWidth="11.42578125" defaultRowHeight="15.75"/>
  <cols>
    <col min="1" max="1" width="6.7109375" style="3" customWidth="1"/>
    <col min="2" max="2" width="44.140625" style="3" customWidth="1"/>
    <col min="3" max="3" width="3.5703125" style="3" customWidth="1"/>
    <col min="4" max="4" width="68.7109375" style="3" customWidth="1"/>
    <col min="5" max="9" width="18.7109375" style="3" customWidth="1"/>
    <col min="10" max="10" width="59" style="3" customWidth="1"/>
    <col min="11" max="16384" width="11.42578125" style="3"/>
  </cols>
  <sheetData>
    <row r="2" spans="1:10" ht="21" customHeight="1">
      <c r="D2" s="76" t="s">
        <v>0</v>
      </c>
      <c r="E2" s="76"/>
      <c r="F2" s="76"/>
      <c r="G2" s="76"/>
    </row>
    <row r="3" spans="1:10">
      <c r="D3" s="77" t="s">
        <v>39</v>
      </c>
      <c r="E3" s="77"/>
      <c r="F3" s="77"/>
      <c r="G3" s="77"/>
    </row>
    <row r="4" spans="1:10" ht="49.5" customHeight="1">
      <c r="C4" s="105" t="s">
        <v>38</v>
      </c>
      <c r="D4" s="105"/>
      <c r="E4" s="105"/>
      <c r="F4" s="105"/>
      <c r="G4" s="105"/>
      <c r="H4" s="105"/>
      <c r="I4" s="105"/>
    </row>
    <row r="6" spans="1:10" ht="16.5" thickBot="1"/>
    <row r="7" spans="1:10" s="1" customFormat="1" ht="95.25" thickBot="1">
      <c r="A7" s="4" t="s">
        <v>1</v>
      </c>
      <c r="B7" s="5" t="s">
        <v>2</v>
      </c>
      <c r="C7" s="5"/>
      <c r="D7" s="5" t="s">
        <v>3</v>
      </c>
      <c r="E7" s="5" t="s">
        <v>4</v>
      </c>
      <c r="F7" s="7" t="s">
        <v>53</v>
      </c>
      <c r="G7" s="7" t="s">
        <v>54</v>
      </c>
      <c r="H7" s="7" t="s">
        <v>55</v>
      </c>
      <c r="I7" s="7" t="s">
        <v>42</v>
      </c>
      <c r="J7" s="6" t="s">
        <v>5</v>
      </c>
    </row>
    <row r="8" spans="1:10" ht="68.25" customHeight="1">
      <c r="A8" s="106">
        <v>1</v>
      </c>
      <c r="B8" s="81" t="s">
        <v>6</v>
      </c>
      <c r="C8" s="22">
        <v>1</v>
      </c>
      <c r="D8" s="23" t="s">
        <v>26</v>
      </c>
      <c r="E8" s="24" t="s">
        <v>40</v>
      </c>
      <c r="F8" s="66">
        <v>1</v>
      </c>
      <c r="G8" s="66">
        <v>0</v>
      </c>
      <c r="H8" s="66">
        <v>2</v>
      </c>
      <c r="I8" s="25">
        <f>SUM(F8+G8+H8)</f>
        <v>3</v>
      </c>
      <c r="J8" s="26" t="s">
        <v>44</v>
      </c>
    </row>
    <row r="9" spans="1:10" ht="69.75" customHeight="1">
      <c r="A9" s="107"/>
      <c r="B9" s="82"/>
      <c r="C9" s="27">
        <v>2</v>
      </c>
      <c r="D9" s="28" t="s">
        <v>27</v>
      </c>
      <c r="E9" s="27" t="s">
        <v>40</v>
      </c>
      <c r="F9" s="67">
        <v>14</v>
      </c>
      <c r="G9" s="67">
        <v>24</v>
      </c>
      <c r="H9" s="67">
        <v>26</v>
      </c>
      <c r="I9" s="67">
        <f t="shared" ref="I9:I13" si="0">SUM(F9+G9+H9)</f>
        <v>64</v>
      </c>
      <c r="J9" s="29" t="s">
        <v>44</v>
      </c>
    </row>
    <row r="10" spans="1:10" s="2" customFormat="1" ht="76.5" customHeight="1">
      <c r="A10" s="107"/>
      <c r="B10" s="82"/>
      <c r="C10" s="27">
        <v>3</v>
      </c>
      <c r="D10" s="28" t="s">
        <v>28</v>
      </c>
      <c r="E10" s="27" t="s">
        <v>40</v>
      </c>
      <c r="F10" s="67">
        <v>74</v>
      </c>
      <c r="G10" s="67">
        <v>107</v>
      </c>
      <c r="H10" s="67">
        <v>123</v>
      </c>
      <c r="I10" s="67">
        <f t="shared" si="0"/>
        <v>304</v>
      </c>
      <c r="J10" s="29" t="s">
        <v>45</v>
      </c>
    </row>
    <row r="11" spans="1:10" s="2" customFormat="1" ht="59.25" customHeight="1">
      <c r="A11" s="107"/>
      <c r="B11" s="82"/>
      <c r="C11" s="27">
        <v>4</v>
      </c>
      <c r="D11" s="28" t="s">
        <v>29</v>
      </c>
      <c r="E11" s="27" t="s">
        <v>40</v>
      </c>
      <c r="F11" s="67">
        <v>26</v>
      </c>
      <c r="G11" s="67">
        <v>26</v>
      </c>
      <c r="H11" s="67">
        <v>54</v>
      </c>
      <c r="I11" s="67">
        <f t="shared" si="0"/>
        <v>106</v>
      </c>
      <c r="J11" s="29" t="s">
        <v>44</v>
      </c>
    </row>
    <row r="12" spans="1:10" s="2" customFormat="1" ht="56.25" customHeight="1">
      <c r="A12" s="107"/>
      <c r="B12" s="82"/>
      <c r="C12" s="27">
        <v>5</v>
      </c>
      <c r="D12" s="28" t="s">
        <v>30</v>
      </c>
      <c r="E12" s="27" t="s">
        <v>40</v>
      </c>
      <c r="F12" s="67">
        <v>234</v>
      </c>
      <c r="G12" s="67">
        <v>265</v>
      </c>
      <c r="H12" s="67">
        <v>350</v>
      </c>
      <c r="I12" s="67">
        <f t="shared" si="0"/>
        <v>849</v>
      </c>
      <c r="J12" s="29" t="s">
        <v>45</v>
      </c>
    </row>
    <row r="13" spans="1:10" s="2" customFormat="1" ht="57" customHeight="1" thickBot="1">
      <c r="A13" s="108"/>
      <c r="B13" s="83"/>
      <c r="C13" s="30">
        <v>6</v>
      </c>
      <c r="D13" s="31" t="s">
        <v>31</v>
      </c>
      <c r="E13" s="30" t="s">
        <v>40</v>
      </c>
      <c r="F13" s="68">
        <v>198</v>
      </c>
      <c r="G13" s="68">
        <v>328</v>
      </c>
      <c r="H13" s="68">
        <v>253</v>
      </c>
      <c r="I13" s="68">
        <f t="shared" si="0"/>
        <v>779</v>
      </c>
      <c r="J13" s="32" t="s">
        <v>45</v>
      </c>
    </row>
    <row r="14" spans="1:10" s="2" customFormat="1" ht="69" customHeight="1" thickBot="1">
      <c r="A14" s="93" t="s">
        <v>32</v>
      </c>
      <c r="B14" s="94"/>
      <c r="C14" s="94"/>
      <c r="D14" s="95"/>
      <c r="E14" s="8" t="s">
        <v>41</v>
      </c>
      <c r="F14" s="9">
        <f t="shared" ref="F14:H14" si="1">SUM(F8:F13)</f>
        <v>547</v>
      </c>
      <c r="G14" s="9">
        <f t="shared" si="1"/>
        <v>750</v>
      </c>
      <c r="H14" s="9">
        <f t="shared" si="1"/>
        <v>808</v>
      </c>
      <c r="I14" s="9">
        <f>SUM(I8:I13)</f>
        <v>2105</v>
      </c>
      <c r="J14" s="10" t="s">
        <v>35</v>
      </c>
    </row>
    <row r="15" spans="1:10" s="2" customFormat="1" ht="70.5" customHeight="1" thickBot="1">
      <c r="A15" s="18">
        <v>2</v>
      </c>
      <c r="B15" s="19" t="s">
        <v>7</v>
      </c>
      <c r="C15" s="19">
        <v>7</v>
      </c>
      <c r="D15" s="20" t="s">
        <v>8</v>
      </c>
      <c r="E15" s="19" t="s">
        <v>40</v>
      </c>
      <c r="F15" s="19">
        <v>0</v>
      </c>
      <c r="G15" s="19">
        <v>0</v>
      </c>
      <c r="H15" s="19">
        <v>0</v>
      </c>
      <c r="I15" s="19">
        <f t="shared" ref="I9:I31" si="2">SUM(F15+G15+H15)</f>
        <v>0</v>
      </c>
      <c r="J15" s="21" t="s">
        <v>45</v>
      </c>
    </row>
    <row r="16" spans="1:10" s="2" customFormat="1" ht="66" customHeight="1">
      <c r="A16" s="109">
        <v>3</v>
      </c>
      <c r="B16" s="84" t="s">
        <v>9</v>
      </c>
      <c r="C16" s="11">
        <v>8</v>
      </c>
      <c r="D16" s="12" t="s">
        <v>10</v>
      </c>
      <c r="E16" s="11" t="s">
        <v>40</v>
      </c>
      <c r="F16" s="11">
        <v>0</v>
      </c>
      <c r="G16" s="11">
        <v>0</v>
      </c>
      <c r="H16" s="11">
        <v>0</v>
      </c>
      <c r="I16" s="11">
        <f t="shared" si="2"/>
        <v>0</v>
      </c>
      <c r="J16" s="13" t="s">
        <v>46</v>
      </c>
    </row>
    <row r="17" spans="1:10" s="2" customFormat="1" ht="69" customHeight="1" thickBot="1">
      <c r="A17" s="110"/>
      <c r="B17" s="85"/>
      <c r="C17" s="14">
        <v>9</v>
      </c>
      <c r="D17" s="15" t="s">
        <v>11</v>
      </c>
      <c r="E17" s="16" t="s">
        <v>40</v>
      </c>
      <c r="F17" s="16">
        <v>0</v>
      </c>
      <c r="G17" s="16">
        <v>0</v>
      </c>
      <c r="H17" s="16">
        <v>0</v>
      </c>
      <c r="I17" s="16">
        <f t="shared" si="2"/>
        <v>0</v>
      </c>
      <c r="J17" s="17" t="s">
        <v>34</v>
      </c>
    </row>
    <row r="18" spans="1:10" s="2" customFormat="1" ht="73.5" customHeight="1" thickBot="1">
      <c r="A18" s="96" t="s">
        <v>33</v>
      </c>
      <c r="B18" s="97"/>
      <c r="C18" s="97"/>
      <c r="D18" s="98"/>
      <c r="E18" s="60" t="s">
        <v>41</v>
      </c>
      <c r="F18" s="61">
        <f>SUM(F16:F17)</f>
        <v>0</v>
      </c>
      <c r="G18" s="61">
        <f t="shared" ref="G18:H18" si="3">SUM(G16:G17)</f>
        <v>0</v>
      </c>
      <c r="H18" s="61">
        <f t="shared" si="3"/>
        <v>0</v>
      </c>
      <c r="I18" s="61">
        <f>SUM(I16:I17)</f>
        <v>0</v>
      </c>
      <c r="J18" s="62" t="s">
        <v>34</v>
      </c>
    </row>
    <row r="19" spans="1:10" s="2" customFormat="1" ht="102" customHeight="1">
      <c r="A19" s="71">
        <v>4</v>
      </c>
      <c r="B19" s="86" t="s">
        <v>12</v>
      </c>
      <c r="C19" s="63">
        <v>10</v>
      </c>
      <c r="D19" s="64" t="s">
        <v>13</v>
      </c>
      <c r="E19" s="63" t="s">
        <v>40</v>
      </c>
      <c r="F19" s="63">
        <v>1233</v>
      </c>
      <c r="G19" s="63">
        <v>1012</v>
      </c>
      <c r="H19" s="63">
        <v>1021</v>
      </c>
      <c r="I19" s="63">
        <f t="shared" ref="I19:I25" si="4">SUM(F19+G19+H19)</f>
        <v>3266</v>
      </c>
      <c r="J19" s="65" t="s">
        <v>47</v>
      </c>
    </row>
    <row r="20" spans="1:10" s="2" customFormat="1" ht="110.25" customHeight="1">
      <c r="A20" s="72"/>
      <c r="B20" s="87"/>
      <c r="C20" s="33">
        <v>11</v>
      </c>
      <c r="D20" s="34" t="s">
        <v>14</v>
      </c>
      <c r="E20" s="33" t="s">
        <v>40</v>
      </c>
      <c r="F20" s="69">
        <v>55</v>
      </c>
      <c r="G20" s="69">
        <v>52</v>
      </c>
      <c r="H20" s="69">
        <v>45</v>
      </c>
      <c r="I20" s="69">
        <f t="shared" si="4"/>
        <v>152</v>
      </c>
      <c r="J20" s="35" t="s">
        <v>47</v>
      </c>
    </row>
    <row r="21" spans="1:10" ht="106.5" customHeight="1">
      <c r="A21" s="72"/>
      <c r="B21" s="87"/>
      <c r="C21" s="33">
        <v>12</v>
      </c>
      <c r="D21" s="34" t="s">
        <v>15</v>
      </c>
      <c r="E21" s="33" t="s">
        <v>40</v>
      </c>
      <c r="F21" s="69">
        <v>11</v>
      </c>
      <c r="G21" s="69">
        <v>20</v>
      </c>
      <c r="H21" s="69">
        <v>16</v>
      </c>
      <c r="I21" s="69">
        <f t="shared" si="4"/>
        <v>47</v>
      </c>
      <c r="J21" s="35" t="s">
        <v>48</v>
      </c>
    </row>
    <row r="22" spans="1:10" ht="111.75" customHeight="1">
      <c r="A22" s="72"/>
      <c r="B22" s="87"/>
      <c r="C22" s="33">
        <v>13</v>
      </c>
      <c r="D22" s="34" t="s">
        <v>16</v>
      </c>
      <c r="E22" s="33" t="s">
        <v>40</v>
      </c>
      <c r="F22" s="69">
        <v>5</v>
      </c>
      <c r="G22" s="69">
        <v>9</v>
      </c>
      <c r="H22" s="69">
        <v>10</v>
      </c>
      <c r="I22" s="69">
        <f t="shared" si="4"/>
        <v>24</v>
      </c>
      <c r="J22" s="35" t="s">
        <v>47</v>
      </c>
    </row>
    <row r="23" spans="1:10" ht="63">
      <c r="A23" s="72"/>
      <c r="B23" s="87"/>
      <c r="C23" s="33">
        <v>14</v>
      </c>
      <c r="D23" s="34" t="s">
        <v>17</v>
      </c>
      <c r="E23" s="33" t="s">
        <v>40</v>
      </c>
      <c r="F23" s="69">
        <v>2</v>
      </c>
      <c r="G23" s="69">
        <v>2</v>
      </c>
      <c r="H23" s="69">
        <v>3</v>
      </c>
      <c r="I23" s="69">
        <v>26</v>
      </c>
      <c r="J23" s="35" t="s">
        <v>47</v>
      </c>
    </row>
    <row r="24" spans="1:10" ht="63">
      <c r="A24" s="72"/>
      <c r="B24" s="87"/>
      <c r="C24" s="33">
        <v>15</v>
      </c>
      <c r="D24" s="34" t="s">
        <v>18</v>
      </c>
      <c r="E24" s="33" t="s">
        <v>40</v>
      </c>
      <c r="F24" s="69">
        <v>0</v>
      </c>
      <c r="G24" s="69">
        <v>0</v>
      </c>
      <c r="H24" s="69">
        <v>0</v>
      </c>
      <c r="I24" s="69">
        <v>0</v>
      </c>
      <c r="J24" s="35" t="s">
        <v>47</v>
      </c>
    </row>
    <row r="25" spans="1:10" ht="81.75" customHeight="1" thickBot="1">
      <c r="A25" s="73"/>
      <c r="B25" s="88"/>
      <c r="C25" s="36">
        <v>16</v>
      </c>
      <c r="D25" s="37" t="s">
        <v>19</v>
      </c>
      <c r="E25" s="36" t="s">
        <v>40</v>
      </c>
      <c r="F25" s="70">
        <v>35</v>
      </c>
      <c r="G25" s="70">
        <v>18</v>
      </c>
      <c r="H25" s="70">
        <v>12</v>
      </c>
      <c r="I25" s="70">
        <f t="shared" si="4"/>
        <v>65</v>
      </c>
      <c r="J25" s="38" t="s">
        <v>47</v>
      </c>
    </row>
    <row r="26" spans="1:10" ht="89.25" customHeight="1" thickBot="1">
      <c r="A26" s="99" t="s">
        <v>43</v>
      </c>
      <c r="B26" s="100"/>
      <c r="C26" s="100"/>
      <c r="D26" s="101"/>
      <c r="E26" s="39" t="s">
        <v>41</v>
      </c>
      <c r="F26" s="40">
        <f t="shared" ref="F26:H26" si="5">SUM(F19:F25)</f>
        <v>1341</v>
      </c>
      <c r="G26" s="40">
        <f t="shared" si="5"/>
        <v>1113</v>
      </c>
      <c r="H26" s="40">
        <f t="shared" si="5"/>
        <v>1107</v>
      </c>
      <c r="I26" s="40">
        <f>SUM(I19:I25)</f>
        <v>3580</v>
      </c>
      <c r="J26" s="41" t="s">
        <v>52</v>
      </c>
    </row>
    <row r="27" spans="1:10" ht="81.75" customHeight="1">
      <c r="A27" s="74">
        <v>5</v>
      </c>
      <c r="B27" s="89" t="s">
        <v>20</v>
      </c>
      <c r="C27" s="45">
        <v>17</v>
      </c>
      <c r="D27" s="46" t="s">
        <v>21</v>
      </c>
      <c r="E27" s="45" t="s">
        <v>40</v>
      </c>
      <c r="F27" s="111">
        <v>185</v>
      </c>
      <c r="G27" s="111">
        <v>194</v>
      </c>
      <c r="H27" s="111">
        <v>113</v>
      </c>
      <c r="I27" s="111">
        <v>492</v>
      </c>
      <c r="J27" s="47" t="s">
        <v>51</v>
      </c>
    </row>
    <row r="28" spans="1:10" ht="81.75" customHeight="1" thickBot="1">
      <c r="A28" s="75"/>
      <c r="B28" s="90"/>
      <c r="C28" s="48">
        <v>18</v>
      </c>
      <c r="D28" s="49" t="s">
        <v>22</v>
      </c>
      <c r="E28" s="48" t="s">
        <v>40</v>
      </c>
      <c r="F28" s="112">
        <v>147</v>
      </c>
      <c r="G28" s="112">
        <v>162</v>
      </c>
      <c r="H28" s="112">
        <v>118</v>
      </c>
      <c r="I28" s="112">
        <v>427</v>
      </c>
      <c r="J28" s="50" t="s">
        <v>51</v>
      </c>
    </row>
    <row r="29" spans="1:10" ht="94.5" customHeight="1" thickBot="1">
      <c r="A29" s="102" t="s">
        <v>36</v>
      </c>
      <c r="B29" s="103"/>
      <c r="C29" s="103"/>
      <c r="D29" s="104"/>
      <c r="E29" s="42" t="s">
        <v>41</v>
      </c>
      <c r="F29" s="43">
        <f t="shared" ref="F29:H29" si="6">SUM(F27:F28)</f>
        <v>332</v>
      </c>
      <c r="G29" s="43">
        <f t="shared" si="6"/>
        <v>356</v>
      </c>
      <c r="H29" s="43">
        <f t="shared" si="6"/>
        <v>231</v>
      </c>
      <c r="I29" s="43">
        <f>SUM(I27:I28)</f>
        <v>919</v>
      </c>
      <c r="J29" s="44" t="s">
        <v>51</v>
      </c>
    </row>
    <row r="30" spans="1:10" ht="80.25" customHeight="1">
      <c r="A30" s="80">
        <v>6</v>
      </c>
      <c r="B30" s="91" t="s">
        <v>23</v>
      </c>
      <c r="C30" s="51">
        <v>19</v>
      </c>
      <c r="D30" s="52" t="s">
        <v>24</v>
      </c>
      <c r="E30" s="53" t="s">
        <v>40</v>
      </c>
      <c r="F30" s="53">
        <v>12</v>
      </c>
      <c r="G30" s="53">
        <v>11</v>
      </c>
      <c r="H30" s="53">
        <v>12</v>
      </c>
      <c r="I30" s="53">
        <v>35</v>
      </c>
      <c r="J30" s="54" t="s">
        <v>49</v>
      </c>
    </row>
    <row r="31" spans="1:10" ht="65.25" customHeight="1" thickBot="1">
      <c r="A31" s="80"/>
      <c r="B31" s="92"/>
      <c r="C31" s="55">
        <v>20</v>
      </c>
      <c r="D31" s="56" t="s">
        <v>25</v>
      </c>
      <c r="E31" s="55" t="s">
        <v>40</v>
      </c>
      <c r="F31" s="55">
        <v>35</v>
      </c>
      <c r="G31" s="55">
        <v>26</v>
      </c>
      <c r="H31" s="55">
        <v>45</v>
      </c>
      <c r="I31" s="55">
        <v>106</v>
      </c>
      <c r="J31" s="54" t="s">
        <v>49</v>
      </c>
    </row>
    <row r="32" spans="1:10" ht="87.75" customHeight="1" thickBot="1">
      <c r="A32" s="78" t="s">
        <v>37</v>
      </c>
      <c r="B32" s="79"/>
      <c r="C32" s="79"/>
      <c r="D32" s="79"/>
      <c r="E32" s="57" t="s">
        <v>41</v>
      </c>
      <c r="F32" s="58">
        <f t="shared" ref="F32:H32" si="7">SUM(F30:F31)</f>
        <v>47</v>
      </c>
      <c r="G32" s="58">
        <f t="shared" si="7"/>
        <v>37</v>
      </c>
      <c r="H32" s="58">
        <f t="shared" si="7"/>
        <v>57</v>
      </c>
      <c r="I32" s="58">
        <f>SUM(I30:I31)</f>
        <v>141</v>
      </c>
      <c r="J32" s="59" t="s">
        <v>50</v>
      </c>
    </row>
  </sheetData>
  <mergeCells count="18">
    <mergeCell ref="A8:A13"/>
    <mergeCell ref="A16:A17"/>
    <mergeCell ref="A19:A25"/>
    <mergeCell ref="A27:A28"/>
    <mergeCell ref="D2:G2"/>
    <mergeCell ref="D3:G3"/>
    <mergeCell ref="A32:D32"/>
    <mergeCell ref="A30:A31"/>
    <mergeCell ref="B8:B13"/>
    <mergeCell ref="B16:B17"/>
    <mergeCell ref="B19:B25"/>
    <mergeCell ref="B27:B28"/>
    <mergeCell ref="B30:B31"/>
    <mergeCell ref="A14:D14"/>
    <mergeCell ref="A18:D18"/>
    <mergeCell ref="A26:D26"/>
    <mergeCell ref="A29:D29"/>
    <mergeCell ref="C4:I4"/>
  </mergeCells>
  <printOptions horizontalCentered="1" verticalCentered="1"/>
  <pageMargins left="0.31496062992125984" right="0.19685039370078741" top="0.35433070866141736" bottom="0.35433070866141736" header="0.31496062992125984" footer="0.31496062992125984"/>
  <pageSetup scale="48" orientation="landscape" r:id="rId1"/>
  <rowBreaks count="1" manualBreakCount="1">
    <brk id="20" max="9" man="1"/>
  </rowBreaks>
  <ignoredErrors>
    <ignoredError sqref="F18:H18" formulaRange="1"/>
    <ignoredError sqref="I14 I26 I29 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DIGARN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Judith Caceres Bejarano</dc:creator>
  <cp:lastModifiedBy>Ronald David Osorio Rivas</cp:lastModifiedBy>
  <cp:lastPrinted>2025-02-26T16:55:51Z</cp:lastPrinted>
  <dcterms:created xsi:type="dcterms:W3CDTF">2025-02-26T15:17:33Z</dcterms:created>
  <dcterms:modified xsi:type="dcterms:W3CDTF">2025-09-08T17:12:15Z</dcterms:modified>
</cp:coreProperties>
</file>