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COMITÉ DE DATOS ABIERTOS\2021\Trata de Personas\"/>
    </mc:Choice>
  </mc:AlternateContent>
  <xr:revisionPtr revIDLastSave="0" documentId="13_ncr:1_{0E4A6237-09B8-42CB-9EE1-161A2090CEF7}" xr6:coauthVersionLast="47" xr6:coauthVersionMax="47" xr10:uidLastSave="{00000000-0000-0000-0000-000000000000}"/>
  <bookViews>
    <workbookView xWindow="-120" yWindow="-120" windowWidth="20730" windowHeight="11160" xr2:uid="{00000000-000D-0000-FFFF-FFFF00000000}"/>
  </bookViews>
  <sheets>
    <sheet name="CONSOLIDADO" sheetId="1" r:id="rId1"/>
  </sheets>
  <definedNames>
    <definedName name="DPSE_21">#REF!</definedName>
    <definedName name="DPSE25">#REF!</definedName>
    <definedName name="i">#REF!</definedName>
    <definedName name="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T3" i="1" s="1"/>
  <c r="U3" i="1" s="1"/>
  <c r="N7" i="1"/>
  <c r="O7" i="1" s="1"/>
  <c r="T7" i="1" s="1"/>
  <c r="U7" i="1" s="1"/>
  <c r="N8" i="1"/>
  <c r="O8" i="1" s="1"/>
  <c r="T8" i="1" s="1"/>
  <c r="U8" i="1" s="1"/>
  <c r="N9" i="1"/>
  <c r="O9" i="1" s="1"/>
  <c r="T9" i="1" s="1"/>
  <c r="U9" i="1" s="1"/>
  <c r="N10" i="1"/>
  <c r="O10" i="1" s="1"/>
  <c r="T10" i="1" s="1"/>
  <c r="U10" i="1" s="1"/>
  <c r="N11" i="1"/>
  <c r="O11" i="1" s="1"/>
  <c r="T11" i="1" s="1"/>
  <c r="U11" i="1" s="1"/>
  <c r="N12" i="1"/>
  <c r="O12" i="1" s="1"/>
  <c r="T12" i="1" s="1"/>
  <c r="U12" i="1" s="1"/>
  <c r="N13" i="1"/>
  <c r="O13" i="1" s="1"/>
  <c r="T13" i="1" s="1"/>
  <c r="U13" i="1" s="1"/>
  <c r="N14" i="1"/>
  <c r="O14" i="1" s="1"/>
  <c r="T14" i="1" s="1"/>
  <c r="U14" i="1" s="1"/>
  <c r="N15" i="1"/>
  <c r="O15" i="1" s="1"/>
  <c r="T15" i="1" s="1"/>
  <c r="U15" i="1" s="1"/>
  <c r="N16" i="1"/>
  <c r="O16" i="1" s="1"/>
  <c r="T16" i="1" s="1"/>
  <c r="U16" i="1" s="1"/>
  <c r="N17" i="1"/>
  <c r="O17" i="1" s="1"/>
  <c r="T17" i="1" s="1"/>
  <c r="U17" i="1" s="1"/>
  <c r="N18" i="1"/>
  <c r="O18" i="1" s="1"/>
  <c r="T18" i="1" s="1"/>
  <c r="U18" i="1" s="1"/>
  <c r="N19" i="1"/>
  <c r="O19" i="1" s="1"/>
  <c r="T19" i="1" s="1"/>
  <c r="U19" i="1" s="1"/>
  <c r="N20" i="1"/>
  <c r="O20" i="1" s="1"/>
  <c r="T20" i="1" s="1"/>
  <c r="U20" i="1" s="1"/>
  <c r="N21" i="1"/>
  <c r="O21" i="1" s="1"/>
  <c r="T21" i="1" s="1"/>
  <c r="U21" i="1" s="1"/>
  <c r="N22" i="1"/>
  <c r="O22" i="1" s="1"/>
  <c r="T22" i="1" s="1"/>
  <c r="U22" i="1" s="1"/>
  <c r="N23" i="1"/>
  <c r="O23" i="1" s="1"/>
  <c r="T23" i="1" s="1"/>
  <c r="U23" i="1" s="1"/>
  <c r="N24" i="1"/>
  <c r="O24" i="1" s="1"/>
  <c r="T24" i="1" s="1"/>
  <c r="U24" i="1" s="1"/>
  <c r="N25" i="1"/>
  <c r="O25" i="1" s="1"/>
  <c r="T25" i="1" s="1"/>
  <c r="U25" i="1" s="1"/>
  <c r="N26" i="1"/>
  <c r="O26" i="1" s="1"/>
  <c r="T26" i="1" s="1"/>
  <c r="U26" i="1" s="1"/>
  <c r="N27" i="1"/>
  <c r="O27" i="1" s="1"/>
  <c r="T27" i="1" s="1"/>
  <c r="U27" i="1" s="1"/>
  <c r="N28" i="1"/>
  <c r="O28" i="1" s="1"/>
  <c r="T28" i="1" s="1"/>
  <c r="U28" i="1" s="1"/>
  <c r="N29" i="1"/>
  <c r="O29" i="1" s="1"/>
  <c r="T29" i="1" s="1"/>
  <c r="U29" i="1" s="1"/>
  <c r="N30" i="1"/>
  <c r="O30" i="1" s="1"/>
  <c r="T30" i="1" s="1"/>
  <c r="U30" i="1" s="1"/>
  <c r="N31" i="1"/>
  <c r="O31" i="1" s="1"/>
  <c r="T31" i="1" s="1"/>
  <c r="U31" i="1" s="1"/>
  <c r="N32" i="1"/>
  <c r="O32" i="1" s="1"/>
  <c r="T32" i="1" s="1"/>
  <c r="U32" i="1" s="1"/>
  <c r="N33" i="1"/>
  <c r="O33" i="1" s="1"/>
  <c r="T33" i="1" s="1"/>
  <c r="U33" i="1" s="1"/>
  <c r="N34" i="1"/>
  <c r="O34" i="1" s="1"/>
  <c r="T34" i="1" s="1"/>
  <c r="U34" i="1" s="1"/>
  <c r="N36" i="1"/>
  <c r="O36" i="1" s="1"/>
  <c r="T36" i="1" s="1"/>
  <c r="U36" i="1" s="1"/>
  <c r="N3" i="1"/>
  <c r="H5" i="1"/>
  <c r="N5" i="1" s="1"/>
  <c r="O5" i="1" s="1"/>
  <c r="T5" i="1" s="1"/>
  <c r="U5" i="1" s="1"/>
  <c r="G37" i="1"/>
  <c r="I37" i="1"/>
  <c r="J37" i="1"/>
  <c r="K37" i="1"/>
  <c r="L37" i="1"/>
  <c r="M37" i="1"/>
  <c r="P37" i="1"/>
  <c r="Q37" i="1"/>
  <c r="R37" i="1"/>
  <c r="S37" i="1"/>
  <c r="F37" i="1"/>
  <c r="H4" i="1" l="1"/>
  <c r="N4" i="1" s="1"/>
  <c r="O4" i="1" s="1"/>
  <c r="T4" i="1" s="1"/>
  <c r="U4" i="1" s="1"/>
  <c r="H6" i="1"/>
  <c r="N6" i="1" s="1"/>
  <c r="O6" i="1" s="1"/>
  <c r="T6" i="1" s="1"/>
  <c r="U6" i="1" s="1"/>
  <c r="H35" i="1" l="1"/>
  <c r="N35" i="1" s="1"/>
  <c r="N37" i="1" l="1"/>
  <c r="O35" i="1"/>
  <c r="T35" i="1" s="1"/>
  <c r="O37" i="1"/>
  <c r="H37" i="1"/>
  <c r="U35" i="1" l="1"/>
  <c r="U37" i="1" s="1"/>
  <c r="T37" i="1"/>
</calcChain>
</file>

<file path=xl/sharedStrings.xml><?xml version="1.0" encoding="utf-8"?>
<sst xmlns="http://schemas.openxmlformats.org/spreadsheetml/2006/main" count="190" uniqueCount="71">
  <si>
    <t>SUBPRODUCTO</t>
  </si>
  <si>
    <t>ACCIONES</t>
  </si>
  <si>
    <t>Dirección y Coordinación</t>
  </si>
  <si>
    <t>Mujeres</t>
  </si>
  <si>
    <t>Hombres</t>
  </si>
  <si>
    <t>Total</t>
  </si>
  <si>
    <t>0-5
Años</t>
  </si>
  <si>
    <t>Mayores de 5 hasta  
Menores de 13 Años</t>
  </si>
  <si>
    <t>13-18 Años
(Jóvenes Adolescentes)</t>
  </si>
  <si>
    <t>Mayores de 18 hasta 30 años
(Jóvenes)</t>
  </si>
  <si>
    <t>Maya</t>
  </si>
  <si>
    <t>Xinca</t>
  </si>
  <si>
    <t>Garífuna</t>
  </si>
  <si>
    <t>Otro</t>
  </si>
  <si>
    <t>Personas prevenidas, sensibilizadas, formadas  e informadas en materia  de los delitos de violencia sexual, explotación y trata de personas</t>
  </si>
  <si>
    <t xml:space="preserve">Niños, niñas y adolescentes prevenidos, formados e informados en materia de la violencia sexual, explotación y trata de personas y sus derechos </t>
  </si>
  <si>
    <t>Adultos prevenidos, formados, informados y sensibilizados en materia de los delitos de violencia sexual, explotación y trata de personas</t>
  </si>
  <si>
    <t>Entidades públicas y privadas asesoradas y capacitadas en favor de la lucha contra la violencia sexual, explotación y trata de personas</t>
  </si>
  <si>
    <t xml:space="preserve">Entidades públicas y privadas asesoradas   en el cumplimiento de los compromisos nacionales e internacionales  materia de  violencia sexual, explotación y trata de personas </t>
  </si>
  <si>
    <t>Entidades públicas y privadas  capacitadas en la prevención, eliminación, persecución y sanción de los delitos en materia de violencia sexual, Explotación y trata de personas.</t>
  </si>
  <si>
    <t>Entidades</t>
  </si>
  <si>
    <t>De 30 en adelante</t>
  </si>
  <si>
    <t>Funcionarios públicos/empleados/colaboradores</t>
  </si>
  <si>
    <t xml:space="preserve">Direccion Contra la Trata de Personas </t>
  </si>
  <si>
    <t>Entidades públicas y privadas</t>
  </si>
  <si>
    <t>No indica</t>
  </si>
  <si>
    <t>Servidores Públicos</t>
  </si>
  <si>
    <t>Capacitación virtual sobre Trata de Personas dirigida a estudiantes de la Universidad Da Vinci de Guatemala.</t>
  </si>
  <si>
    <t>Población en General</t>
  </si>
  <si>
    <t>Capacitación y Clausura del curso a personal de Tribunal y Juzgados especializados en Trata de Personas</t>
  </si>
  <si>
    <t>Taller para la socialización de la Guía de Atención Integral a Personas LGBTIQ+ mayores de edad Víctimas de Trata de Personas</t>
  </si>
  <si>
    <t>Servidores Públicos y Población en General</t>
  </si>
  <si>
    <t>Capacitación de ampliación  sobre "Atención a víctimas" dirigido a personal de Tribunal y Juzgados especializados en Trata de Personas</t>
  </si>
  <si>
    <t xml:space="preserve">Capacitación virtual sobre "Trata de personas", dirigido a personal Red de Mujeres y Jóvenes Políticos de Guatemala. </t>
  </si>
  <si>
    <t xml:space="preserve">Capacitación virtual sobre "Trata de Personas" dirigido a personal de Hidroelectrica </t>
  </si>
  <si>
    <t>Hidroelectrica</t>
  </si>
  <si>
    <t xml:space="preserve">Organización Benefica </t>
  </si>
  <si>
    <t>Capacitación sobre Trata de Personas dirigida a personal de BIOTRASH</t>
  </si>
  <si>
    <t xml:space="preserve">Capacitación Virtual dirigido a Servidores Cívicos del Programa "Casa Joven Mixco" , "Casa Joven Peronia" y "Casa Joven Villa Nueva" de Secretaría de Bienestar Social de la Presidencia. </t>
  </si>
  <si>
    <t>Capacitación Virtual en materia de Trata de Personas, dirigido al personal del Organismo Judicial.</t>
  </si>
  <si>
    <t xml:space="preserve">Capacitación virtual dirigida a personal de la Secretaría de Protocolo y Comunicación del Organismo Judicial sobre Trata de Personas </t>
  </si>
  <si>
    <t xml:space="preserve">Entidades Bancarias </t>
  </si>
  <si>
    <t xml:space="preserve">Diplomado virtual "Prevención de la Violencia Sexual, Explotación y Trata de Personas", con enfoque de derechos humanos, dirigido a funcionarios de la Gobernación Departamental, asi como representantes de instituciones de Estado y Funcionarios Públicos del departamento de Huehuetenango. </t>
  </si>
  <si>
    <t>Diplomado Virtual para la Prevención de la Violencia Sexual, Explotación y Trata de Personas, con Enfoque de Derechos Humanos. Dirigido a personal que integra la Red VET de Quetzaltenango.</t>
  </si>
  <si>
    <t>Redes VET de Quetzaltenango</t>
  </si>
  <si>
    <t>Curso Virtual Básico Sobre la Prevención de la Violencia Sexual, Explotación y Trata de Personas, con Énfasis en Derechos Humanos, dirigido a Estudiantes de la Facultad de Ciencias Jurídicas y Sociales de la Universidad San Carlos de Guatemala.</t>
  </si>
  <si>
    <t>Curso Virtual Trata de Personas: Una Mirada Práctica para Actores de Primera Línea, dirigido a personal de Cruz Roja Guatemalteca.</t>
  </si>
  <si>
    <t xml:space="preserve">Se realizó el Segundo Simposio Internacional sobre la trata de personas y Tráfico Ilicito de Migrantes. </t>
  </si>
  <si>
    <r>
      <t xml:space="preserve"> </t>
    </r>
    <r>
      <rPr>
        <sz val="11"/>
        <color indexed="10"/>
        <rFont val="Calibri"/>
        <family val="2"/>
        <scheme val="minor"/>
      </rPr>
      <t xml:space="preserve">
</t>
    </r>
    <r>
      <rPr>
        <sz val="11"/>
        <color indexed="8"/>
        <rFont val="Calibri"/>
        <family val="2"/>
        <scheme val="minor"/>
      </rPr>
      <t>Sexo</t>
    </r>
  </si>
  <si>
    <r>
      <t xml:space="preserve"> </t>
    </r>
    <r>
      <rPr>
        <sz val="11"/>
        <color indexed="8"/>
        <rFont val="Calibri"/>
        <family val="2"/>
        <scheme val="minor"/>
      </rPr>
      <t xml:space="preserve">
Edad</t>
    </r>
  </si>
  <si>
    <r>
      <t xml:space="preserve"> </t>
    </r>
    <r>
      <rPr>
        <sz val="11"/>
        <color indexed="8"/>
        <rFont val="Calibri"/>
        <family val="2"/>
        <scheme val="minor"/>
      </rPr>
      <t xml:space="preserve">
Grupo Étnico</t>
    </r>
  </si>
  <si>
    <t>Capacitación Virtual dirigido a Servidores Cívicos del Programa "Casa Joven Palencia" de Secretaría contra la Violencia Sexual, Explotación y Trata de Personas</t>
  </si>
  <si>
    <t>FIN</t>
  </si>
  <si>
    <t>TOTAL</t>
  </si>
  <si>
    <t>SIN REGISTRO</t>
  </si>
  <si>
    <t>Curso Avanzado de Investigación Criminal y Tráfico Ilícito de Personas, dirigido a la Division Especializada En Investigación Criminal , de la Policía Nacional Civil.</t>
  </si>
  <si>
    <t>Capacitación Virtual sobre Trata de Personas dirigido a personal del Crédito Hipotecario Nacional</t>
  </si>
  <si>
    <t>Capacitación Virtual sobre "La Ley contra la Violencia Sexual, Explotación y Trata de Personas", en el curso Derechos , Inclusión y Desarrollo de las Mujeres, el cual fue organizado por la Oficina Nacional de la Mujer</t>
  </si>
  <si>
    <t>II Capacitación Virtual sobre "La Ley contra la Violencia Sexual, Explotación y Trata de Personas", en el curso Derechos , Inclusión y Desarrollo de las Mujeres, el cual fue organizado por la Oficina Nacional de la Mujer</t>
  </si>
  <si>
    <t xml:space="preserve">Capacitación presencial "Protocolo para Prevenir, Reprimir y Sancionar la Trata de Personas, especialmente de Mujeres y Niños. Dirigido  a agentes investigadores de la Division Especializada En Investigación Criminal </t>
  </si>
  <si>
    <t xml:space="preserve">Capacitación virtual "La trata de Personas, su vinculación con el lavado de dinero u otros activos y sus tipologías", dirigido a Fiscales del Ministerio Público y Analistas profesionales de la Intendencia de Verificación Especializada </t>
  </si>
  <si>
    <t>Proceso de Formación virtual con las Direcciones Municipales y Extensionistas del Ministerio de Agricultura, Ganadería y Alimentacion  en Cobán - Alta Verapaz.</t>
  </si>
  <si>
    <t>Capacitación virtual "La trata de Personas, su vinculación con el lavado de dinero u otros activos y sus tipologías", dirigido a Oficiales de cumplimiento de diferentes entidades bancarias supervisadas por la Intendencicia de Verificación Especial</t>
  </si>
  <si>
    <t>Talleres virtuales y presenciales de capacitación y entrega de materiales para la prevención y sensibilización sobre trata de personas, dirigido a 12 personas del equipo técnico de las Unidades Móviles para la Prevención de los Delitos de Violencia Sexual, Explotación y Trata de personas</t>
  </si>
  <si>
    <t xml:space="preserve">Capacitación presencial sobre "Las diferencias de la trata de personas y el tráfico ilícito de migrantes" dirigido a los investigadores de la sección contra el tráfico ilícito de migrantes de la Division Especializada En Investigación Criminal </t>
  </si>
  <si>
    <t>Curso Virtual Trata de Personas: Una Mirada Práctica para Actores de Primera Línea. Fundación Panamericana para el Desarrollo /  Secretaría contra la Violencia Sexual, Explotación y Trata de Personas / Organización de Estados Americanos</t>
  </si>
  <si>
    <t>Diplomado Virtual en materia de Trata de Personas, dirigido al personal del Instituto Guatemalteco de Migración</t>
  </si>
  <si>
    <t>Universidad Da Vinci de Guatemala, Capacitación Red de Mujeres, SVET-Juzgados y Tribunales Especializados en materia de Trata de Personas, Division Especializada En Investigación Criminal  de la Policía Nacional Civil – Oficina Internacional de Asistencia Antinarcóticos y Cumplimiento de la Ley -  Fundación Panamericana para el Desarrollo - Organización de Estados Americanos, Juzgados y Tribunales Especializados en materia de Trata de Personas, RED DE MUJERES y JÓVENES POLÍTICOS DE GUATEMALA, Hidroeléctrica en San Mateo Ixtatán, Cámara de la Industria, Secretaría de Bienestar Social, Ministerio de Finanzas Públicas, Banco de Guatemala,  Asociación Benéfica no Lucrativa de Obras Sociales Divina Providencia, Salcajá;  BIOTRASH, Secretaría contra la Violencia Sexual, Explotación y Trata de Personas, Crédito Hipotecario Nacional, Ministerio de Trabajo, Organismo Judicial, Oficina Nacional de la Mujer, Ministerio de la Defensa Nacional, Ministerio Público, Intendencia de Verificación Especial, Minsiterio de Agricultura, Ganadería y Alimentación, Facilitadores de las Unidades Móviles para la Prevención de los Delitos de Violencia Sexual, Explotación y Trata de Personas.</t>
  </si>
  <si>
    <t>Capacitación presencial en materia de "Trata de Personas", en conferencia organizada por la Oficina Nacional de la Mujer</t>
  </si>
  <si>
    <t>Capacitación sobre Trata de Personas dirigida a Personal de  Asociación Benéfica no Lucrativa de Obras Sociales Divina Providencia</t>
  </si>
  <si>
    <t>Secretaría contra la Violencia Sexual, Explotación y Trata de Personas,  Oficina Internacional de Asistencia Antinarcóticos y Cumplimiento de la Ley , en conjunto con la Embajada Americana y la Subdirecccion de Estudios y Doctrina de la Policiía Nacional Civil, se  realizó capacitación dirigida a la Sección contra el Tráfico Ilicito de Personas, Sección contra la Trata de Personas y Grupo de Investigacion de Trata de personas de Quetzaltenango.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</si>
</sst>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indexed="8"/>
      <name val="Calibri"/>
      <family val="2"/>
      <scheme val="minor"/>
    </font>
    <font>
      <sz val="11"/>
      <color indexed="1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37"/>
  <sheetViews>
    <sheetView tabSelected="1" topLeftCell="A28" zoomScale="66" zoomScaleNormal="66" workbookViewId="0">
      <selection activeCell="C36" sqref="C36"/>
    </sheetView>
  </sheetViews>
  <sheetFormatPr defaultColWidth="11.42578125" defaultRowHeight="15" x14ac:dyDescent="0.25"/>
  <cols>
    <col min="1" max="2" width="40.5703125" customWidth="1"/>
    <col min="3" max="3" width="88" customWidth="1"/>
    <col min="4" max="4" width="33" customWidth="1"/>
    <col min="5" max="5" width="47" customWidth="1"/>
    <col min="10" max="14" width="14.85546875" customWidth="1"/>
    <col min="18" max="18" width="13.42578125" customWidth="1"/>
  </cols>
  <sheetData>
    <row r="1" spans="1:21" x14ac:dyDescent="0.25">
      <c r="A1" t="s">
        <v>2</v>
      </c>
      <c r="B1" t="s">
        <v>0</v>
      </c>
      <c r="C1" t="s">
        <v>1</v>
      </c>
      <c r="D1" t="s">
        <v>20</v>
      </c>
      <c r="E1" t="s">
        <v>22</v>
      </c>
      <c r="F1" t="s">
        <v>48</v>
      </c>
      <c r="G1" t="s">
        <v>48</v>
      </c>
      <c r="H1" t="s">
        <v>48</v>
      </c>
      <c r="I1" t="s">
        <v>49</v>
      </c>
      <c r="J1" t="s">
        <v>49</v>
      </c>
      <c r="K1" t="s">
        <v>49</v>
      </c>
      <c r="L1" t="s">
        <v>49</v>
      </c>
      <c r="M1" t="s">
        <v>49</v>
      </c>
      <c r="N1" t="s">
        <v>49</v>
      </c>
      <c r="O1" t="s">
        <v>49</v>
      </c>
      <c r="P1" t="s">
        <v>50</v>
      </c>
      <c r="Q1" t="s">
        <v>50</v>
      </c>
      <c r="R1" t="s">
        <v>50</v>
      </c>
      <c r="S1" t="s">
        <v>50</v>
      </c>
      <c r="T1" t="s">
        <v>50</v>
      </c>
      <c r="U1" t="s">
        <v>50</v>
      </c>
    </row>
    <row r="2" spans="1:21" x14ac:dyDescent="0.25">
      <c r="A2" t="s">
        <v>23</v>
      </c>
      <c r="B2" t="s">
        <v>2</v>
      </c>
      <c r="C2" t="s">
        <v>1</v>
      </c>
      <c r="D2" t="s">
        <v>20</v>
      </c>
      <c r="E2" t="s">
        <v>22</v>
      </c>
      <c r="F2" t="s">
        <v>3</v>
      </c>
      <c r="G2" t="s">
        <v>4</v>
      </c>
      <c r="H2" t="s">
        <v>5</v>
      </c>
      <c r="I2" t="s">
        <v>6</v>
      </c>
      <c r="J2" t="s">
        <v>7</v>
      </c>
      <c r="K2" t="s">
        <v>8</v>
      </c>
      <c r="L2" t="s">
        <v>9</v>
      </c>
      <c r="M2" t="s">
        <v>21</v>
      </c>
      <c r="N2" t="s">
        <v>25</v>
      </c>
      <c r="O2" t="s">
        <v>5</v>
      </c>
      <c r="P2" t="s">
        <v>10</v>
      </c>
      <c r="Q2" t="s">
        <v>11</v>
      </c>
      <c r="R2" t="s">
        <v>12</v>
      </c>
      <c r="S2" t="s">
        <v>13</v>
      </c>
      <c r="T2" t="s">
        <v>25</v>
      </c>
      <c r="U2" t="s">
        <v>5</v>
      </c>
    </row>
    <row r="3" spans="1:21" x14ac:dyDescent="0.25">
      <c r="A3" t="s">
        <v>14</v>
      </c>
      <c r="B3" t="s">
        <v>15</v>
      </c>
      <c r="C3" t="s">
        <v>54</v>
      </c>
      <c r="D3" t="s">
        <v>54</v>
      </c>
      <c r="E3" t="s">
        <v>54</v>
      </c>
      <c r="F3">
        <v>0</v>
      </c>
      <c r="G3">
        <v>0</v>
      </c>
      <c r="H3">
        <v>0</v>
      </c>
      <c r="I3">
        <v>0</v>
      </c>
      <c r="J3">
        <v>0</v>
      </c>
      <c r="K3">
        <v>0</v>
      </c>
      <c r="L3">
        <v>0</v>
      </c>
      <c r="M3">
        <v>0</v>
      </c>
      <c r="N3">
        <f>H3-(SUM(I3:M3))</f>
        <v>0</v>
      </c>
      <c r="O3">
        <f>SUM(I3:N3)</f>
        <v>0</v>
      </c>
      <c r="P3">
        <v>0</v>
      </c>
      <c r="Q3">
        <v>0</v>
      </c>
      <c r="R3">
        <v>0</v>
      </c>
      <c r="S3">
        <v>0</v>
      </c>
      <c r="T3">
        <f>O3-(SUM(P3:S3))</f>
        <v>0</v>
      </c>
      <c r="U3">
        <f>SUM(P3:T3)</f>
        <v>0</v>
      </c>
    </row>
    <row r="4" spans="1:21" x14ac:dyDescent="0.25">
      <c r="A4" t="s">
        <v>14</v>
      </c>
      <c r="B4" t="s">
        <v>16</v>
      </c>
      <c r="C4" t="s">
        <v>27</v>
      </c>
      <c r="D4">
        <v>1</v>
      </c>
      <c r="E4" t="s">
        <v>28</v>
      </c>
      <c r="F4">
        <v>75</v>
      </c>
      <c r="G4">
        <v>6</v>
      </c>
      <c r="H4">
        <f>F4+G4</f>
        <v>81</v>
      </c>
      <c r="I4">
        <v>0</v>
      </c>
      <c r="J4">
        <v>0</v>
      </c>
      <c r="K4">
        <v>0</v>
      </c>
      <c r="L4">
        <v>81</v>
      </c>
      <c r="M4">
        <v>0</v>
      </c>
      <c r="N4">
        <f t="shared" ref="N4:N36" si="0">H4-(SUM(I4:M4))</f>
        <v>0</v>
      </c>
      <c r="O4">
        <f t="shared" ref="O4:O36" si="1">SUM(I4:N4)</f>
        <v>81</v>
      </c>
      <c r="P4">
        <v>0</v>
      </c>
      <c r="Q4">
        <v>0</v>
      </c>
      <c r="R4">
        <v>0</v>
      </c>
      <c r="S4">
        <v>0</v>
      </c>
      <c r="T4">
        <f t="shared" ref="T4:T12" si="2">O4-(SUM(P4:S4))</f>
        <v>81</v>
      </c>
      <c r="U4">
        <f t="shared" ref="U4:U35" si="3">SUM(P4:T4)</f>
        <v>81</v>
      </c>
    </row>
    <row r="5" spans="1:21" x14ac:dyDescent="0.25">
      <c r="A5" t="s">
        <v>14</v>
      </c>
      <c r="B5" t="s">
        <v>16</v>
      </c>
      <c r="C5" t="s">
        <v>29</v>
      </c>
      <c r="D5">
        <v>1</v>
      </c>
      <c r="E5" t="s">
        <v>26</v>
      </c>
      <c r="F5">
        <v>21</v>
      </c>
      <c r="G5">
        <v>13</v>
      </c>
      <c r="H5">
        <f>SUM(F5:G5)</f>
        <v>34</v>
      </c>
      <c r="I5">
        <v>0</v>
      </c>
      <c r="J5">
        <v>0</v>
      </c>
      <c r="K5">
        <v>0</v>
      </c>
      <c r="L5">
        <v>0</v>
      </c>
      <c r="M5">
        <v>34</v>
      </c>
      <c r="N5">
        <f t="shared" si="0"/>
        <v>0</v>
      </c>
      <c r="O5">
        <f t="shared" si="1"/>
        <v>34</v>
      </c>
      <c r="P5">
        <v>0</v>
      </c>
      <c r="Q5">
        <v>0</v>
      </c>
      <c r="R5">
        <v>0</v>
      </c>
      <c r="S5">
        <v>0</v>
      </c>
      <c r="T5">
        <f t="shared" si="2"/>
        <v>34</v>
      </c>
      <c r="U5">
        <f t="shared" si="3"/>
        <v>34</v>
      </c>
    </row>
    <row r="6" spans="1:21" x14ac:dyDescent="0.25">
      <c r="A6" t="s">
        <v>14</v>
      </c>
      <c r="B6" t="s">
        <v>16</v>
      </c>
      <c r="C6" t="s">
        <v>55</v>
      </c>
      <c r="D6">
        <v>1</v>
      </c>
      <c r="E6" t="s">
        <v>26</v>
      </c>
      <c r="F6">
        <v>4</v>
      </c>
      <c r="G6">
        <v>16</v>
      </c>
      <c r="H6">
        <f>SUM(F6:G6)</f>
        <v>20</v>
      </c>
      <c r="I6">
        <v>0</v>
      </c>
      <c r="J6">
        <v>0</v>
      </c>
      <c r="K6">
        <v>0</v>
      </c>
      <c r="L6">
        <v>0</v>
      </c>
      <c r="M6">
        <v>0</v>
      </c>
      <c r="N6">
        <f t="shared" si="0"/>
        <v>20</v>
      </c>
      <c r="O6">
        <f t="shared" si="1"/>
        <v>20</v>
      </c>
      <c r="P6">
        <v>0</v>
      </c>
      <c r="Q6">
        <v>0</v>
      </c>
      <c r="R6">
        <v>0</v>
      </c>
      <c r="S6">
        <v>0</v>
      </c>
      <c r="T6">
        <f t="shared" si="2"/>
        <v>20</v>
      </c>
      <c r="U6">
        <f t="shared" si="3"/>
        <v>20</v>
      </c>
    </row>
    <row r="7" spans="1:21" x14ac:dyDescent="0.25">
      <c r="A7" t="s">
        <v>14</v>
      </c>
      <c r="B7" t="s">
        <v>16</v>
      </c>
      <c r="C7" t="s">
        <v>30</v>
      </c>
      <c r="D7" t="s">
        <v>24</v>
      </c>
      <c r="E7" t="s">
        <v>31</v>
      </c>
      <c r="F7">
        <v>0</v>
      </c>
      <c r="G7">
        <v>0</v>
      </c>
      <c r="H7">
        <v>23</v>
      </c>
      <c r="I7">
        <v>0</v>
      </c>
      <c r="J7">
        <v>0</v>
      </c>
      <c r="K7">
        <v>0</v>
      </c>
      <c r="L7">
        <v>0</v>
      </c>
      <c r="M7">
        <v>23</v>
      </c>
      <c r="N7">
        <f t="shared" si="0"/>
        <v>0</v>
      </c>
      <c r="O7">
        <f t="shared" si="1"/>
        <v>23</v>
      </c>
      <c r="P7">
        <v>0</v>
      </c>
      <c r="Q7">
        <v>0</v>
      </c>
      <c r="R7">
        <v>0</v>
      </c>
      <c r="S7">
        <v>0</v>
      </c>
      <c r="T7">
        <f t="shared" si="2"/>
        <v>23</v>
      </c>
      <c r="U7">
        <f t="shared" si="3"/>
        <v>23</v>
      </c>
    </row>
    <row r="8" spans="1:21" x14ac:dyDescent="0.25">
      <c r="A8" t="s">
        <v>14</v>
      </c>
      <c r="B8" t="s">
        <v>16</v>
      </c>
      <c r="C8" t="s">
        <v>32</v>
      </c>
      <c r="D8">
        <v>1</v>
      </c>
      <c r="E8" t="s">
        <v>26</v>
      </c>
      <c r="F8">
        <v>21</v>
      </c>
      <c r="G8">
        <v>13</v>
      </c>
      <c r="H8">
        <v>34</v>
      </c>
      <c r="I8">
        <v>0</v>
      </c>
      <c r="J8">
        <v>0</v>
      </c>
      <c r="K8">
        <v>0</v>
      </c>
      <c r="L8">
        <v>0</v>
      </c>
      <c r="M8">
        <v>34</v>
      </c>
      <c r="N8">
        <f t="shared" si="0"/>
        <v>0</v>
      </c>
      <c r="O8">
        <f t="shared" si="1"/>
        <v>34</v>
      </c>
      <c r="P8">
        <v>0</v>
      </c>
      <c r="Q8">
        <v>0</v>
      </c>
      <c r="R8">
        <v>0</v>
      </c>
      <c r="S8">
        <v>0</v>
      </c>
      <c r="T8">
        <f t="shared" si="2"/>
        <v>34</v>
      </c>
      <c r="U8">
        <f t="shared" si="3"/>
        <v>34</v>
      </c>
    </row>
    <row r="9" spans="1:21" x14ac:dyDescent="0.25">
      <c r="A9" t="s">
        <v>14</v>
      </c>
      <c r="B9" t="s">
        <v>16</v>
      </c>
      <c r="C9" t="s">
        <v>33</v>
      </c>
      <c r="D9">
        <v>1</v>
      </c>
      <c r="E9" t="s">
        <v>28</v>
      </c>
      <c r="F9">
        <v>19</v>
      </c>
      <c r="G9">
        <v>0</v>
      </c>
      <c r="H9">
        <v>19</v>
      </c>
      <c r="I9">
        <v>0</v>
      </c>
      <c r="J9">
        <v>0</v>
      </c>
      <c r="K9">
        <v>0</v>
      </c>
      <c r="L9">
        <v>0</v>
      </c>
      <c r="M9">
        <v>0</v>
      </c>
      <c r="N9">
        <f t="shared" si="0"/>
        <v>19</v>
      </c>
      <c r="O9">
        <f t="shared" si="1"/>
        <v>19</v>
      </c>
      <c r="P9">
        <v>0</v>
      </c>
      <c r="Q9">
        <v>0</v>
      </c>
      <c r="R9">
        <v>0</v>
      </c>
      <c r="S9">
        <v>0</v>
      </c>
      <c r="T9">
        <f t="shared" si="2"/>
        <v>19</v>
      </c>
      <c r="U9">
        <f t="shared" si="3"/>
        <v>19</v>
      </c>
    </row>
    <row r="10" spans="1:21" x14ac:dyDescent="0.25">
      <c r="A10" t="s">
        <v>14</v>
      </c>
      <c r="B10" t="s">
        <v>16</v>
      </c>
      <c r="C10" t="s">
        <v>34</v>
      </c>
      <c r="D10" t="s">
        <v>35</v>
      </c>
      <c r="E10" t="s">
        <v>28</v>
      </c>
      <c r="F10">
        <v>0</v>
      </c>
      <c r="G10">
        <v>16</v>
      </c>
      <c r="H10">
        <v>16</v>
      </c>
      <c r="I10">
        <v>0</v>
      </c>
      <c r="J10">
        <v>0</v>
      </c>
      <c r="K10">
        <v>0</v>
      </c>
      <c r="L10">
        <v>0</v>
      </c>
      <c r="M10">
        <v>0</v>
      </c>
      <c r="N10">
        <f t="shared" si="0"/>
        <v>16</v>
      </c>
      <c r="O10">
        <f t="shared" si="1"/>
        <v>16</v>
      </c>
      <c r="P10">
        <v>0</v>
      </c>
      <c r="Q10">
        <v>0</v>
      </c>
      <c r="R10">
        <v>0</v>
      </c>
      <c r="S10">
        <v>0</v>
      </c>
      <c r="T10">
        <f t="shared" si="2"/>
        <v>16</v>
      </c>
      <c r="U10">
        <f t="shared" si="3"/>
        <v>16</v>
      </c>
    </row>
    <row r="11" spans="1:21" x14ac:dyDescent="0.25">
      <c r="A11" t="s">
        <v>14</v>
      </c>
      <c r="B11" t="s">
        <v>16</v>
      </c>
      <c r="C11" t="s">
        <v>51</v>
      </c>
      <c r="D11">
        <v>1</v>
      </c>
      <c r="E11" t="s">
        <v>28</v>
      </c>
      <c r="F11">
        <v>0</v>
      </c>
      <c r="G11">
        <v>0</v>
      </c>
      <c r="H11">
        <v>12</v>
      </c>
      <c r="I11">
        <v>0</v>
      </c>
      <c r="J11">
        <v>0</v>
      </c>
      <c r="K11">
        <v>0</v>
      </c>
      <c r="L11">
        <v>0</v>
      </c>
      <c r="M11">
        <v>0</v>
      </c>
      <c r="N11">
        <f t="shared" si="0"/>
        <v>12</v>
      </c>
      <c r="O11">
        <f t="shared" si="1"/>
        <v>12</v>
      </c>
      <c r="P11">
        <v>0</v>
      </c>
      <c r="Q11">
        <v>0</v>
      </c>
      <c r="R11">
        <v>0</v>
      </c>
      <c r="S11">
        <v>0</v>
      </c>
      <c r="T11">
        <f t="shared" si="2"/>
        <v>12</v>
      </c>
      <c r="U11">
        <f t="shared" si="3"/>
        <v>12</v>
      </c>
    </row>
    <row r="12" spans="1:21" x14ac:dyDescent="0.25">
      <c r="A12" t="s">
        <v>14</v>
      </c>
      <c r="B12" t="s">
        <v>16</v>
      </c>
      <c r="C12" t="s">
        <v>69</v>
      </c>
      <c r="D12">
        <v>1</v>
      </c>
      <c r="E12" t="s">
        <v>36</v>
      </c>
      <c r="F12">
        <v>0</v>
      </c>
      <c r="G12">
        <v>0</v>
      </c>
      <c r="H12">
        <v>23</v>
      </c>
      <c r="I12">
        <v>0</v>
      </c>
      <c r="J12">
        <v>0</v>
      </c>
      <c r="K12">
        <v>0</v>
      </c>
      <c r="L12">
        <v>0</v>
      </c>
      <c r="M12">
        <v>0</v>
      </c>
      <c r="N12">
        <f t="shared" si="0"/>
        <v>23</v>
      </c>
      <c r="O12">
        <f t="shared" si="1"/>
        <v>23</v>
      </c>
      <c r="P12">
        <v>0</v>
      </c>
      <c r="Q12">
        <v>0</v>
      </c>
      <c r="R12">
        <v>0</v>
      </c>
      <c r="S12">
        <v>0</v>
      </c>
      <c r="T12">
        <f t="shared" si="2"/>
        <v>23</v>
      </c>
      <c r="U12">
        <f t="shared" si="3"/>
        <v>23</v>
      </c>
    </row>
    <row r="13" spans="1:21" x14ac:dyDescent="0.25">
      <c r="A13" t="s">
        <v>14</v>
      </c>
      <c r="B13" t="s">
        <v>16</v>
      </c>
      <c r="C13" t="s">
        <v>70</v>
      </c>
      <c r="D13">
        <v>1</v>
      </c>
      <c r="E13" t="s">
        <v>26</v>
      </c>
      <c r="F13">
        <v>5</v>
      </c>
      <c r="G13">
        <v>14</v>
      </c>
      <c r="H13">
        <v>19</v>
      </c>
      <c r="I13">
        <v>0</v>
      </c>
      <c r="J13">
        <v>0</v>
      </c>
      <c r="K13">
        <v>0</v>
      </c>
      <c r="L13">
        <v>0</v>
      </c>
      <c r="M13">
        <v>0</v>
      </c>
      <c r="N13">
        <f t="shared" si="0"/>
        <v>19</v>
      </c>
      <c r="O13">
        <f t="shared" si="1"/>
        <v>19</v>
      </c>
      <c r="P13">
        <v>0</v>
      </c>
      <c r="Q13">
        <v>0</v>
      </c>
      <c r="R13">
        <v>0</v>
      </c>
      <c r="S13">
        <v>0</v>
      </c>
      <c r="T13">
        <f>O13-(SUM(P13:S13))</f>
        <v>19</v>
      </c>
      <c r="U13">
        <f t="shared" si="3"/>
        <v>19</v>
      </c>
    </row>
    <row r="14" spans="1:21" x14ac:dyDescent="0.25">
      <c r="A14" t="s">
        <v>14</v>
      </c>
      <c r="B14" t="s">
        <v>16</v>
      </c>
      <c r="C14" t="s">
        <v>37</v>
      </c>
      <c r="D14">
        <v>1</v>
      </c>
      <c r="E14" t="s">
        <v>28</v>
      </c>
      <c r="F14">
        <v>0</v>
      </c>
      <c r="G14">
        <v>0</v>
      </c>
      <c r="H14">
        <v>25</v>
      </c>
      <c r="I14">
        <v>0</v>
      </c>
      <c r="J14">
        <v>0</v>
      </c>
      <c r="K14">
        <v>0</v>
      </c>
      <c r="L14">
        <v>0</v>
      </c>
      <c r="M14">
        <v>0</v>
      </c>
      <c r="N14">
        <f t="shared" si="0"/>
        <v>25</v>
      </c>
      <c r="O14">
        <f t="shared" si="1"/>
        <v>25</v>
      </c>
      <c r="P14">
        <v>0</v>
      </c>
      <c r="Q14">
        <v>0</v>
      </c>
      <c r="R14">
        <v>0</v>
      </c>
      <c r="S14">
        <v>0</v>
      </c>
      <c r="T14">
        <f t="shared" ref="T14:T36" si="4">O14-(SUM(P14:S14))</f>
        <v>25</v>
      </c>
      <c r="U14">
        <f t="shared" si="3"/>
        <v>25</v>
      </c>
    </row>
    <row r="15" spans="1:21" x14ac:dyDescent="0.25">
      <c r="A15" t="s">
        <v>14</v>
      </c>
      <c r="B15" t="s">
        <v>16</v>
      </c>
      <c r="C15" t="s">
        <v>38</v>
      </c>
      <c r="D15">
        <v>1</v>
      </c>
      <c r="E15" t="s">
        <v>28</v>
      </c>
      <c r="F15">
        <v>0</v>
      </c>
      <c r="G15">
        <v>0</v>
      </c>
      <c r="H15">
        <v>36</v>
      </c>
      <c r="I15">
        <v>0</v>
      </c>
      <c r="J15">
        <v>0</v>
      </c>
      <c r="K15">
        <v>0</v>
      </c>
      <c r="L15">
        <v>0</v>
      </c>
      <c r="M15">
        <v>0</v>
      </c>
      <c r="N15">
        <f t="shared" si="0"/>
        <v>36</v>
      </c>
      <c r="O15">
        <f t="shared" si="1"/>
        <v>36</v>
      </c>
      <c r="P15">
        <v>0</v>
      </c>
      <c r="Q15">
        <v>0</v>
      </c>
      <c r="R15">
        <v>0</v>
      </c>
      <c r="S15">
        <v>0</v>
      </c>
      <c r="T15">
        <f t="shared" si="4"/>
        <v>36</v>
      </c>
      <c r="U15">
        <f t="shared" si="3"/>
        <v>36</v>
      </c>
    </row>
    <row r="16" spans="1:21" x14ac:dyDescent="0.25">
      <c r="A16" t="s">
        <v>14</v>
      </c>
      <c r="B16" t="s">
        <v>16</v>
      </c>
      <c r="C16" t="s">
        <v>56</v>
      </c>
      <c r="D16">
        <v>1</v>
      </c>
      <c r="E16" t="s">
        <v>28</v>
      </c>
      <c r="F16">
        <v>0</v>
      </c>
      <c r="G16">
        <v>0</v>
      </c>
      <c r="H16">
        <v>32</v>
      </c>
      <c r="I16">
        <v>0</v>
      </c>
      <c r="J16">
        <v>0</v>
      </c>
      <c r="K16">
        <v>0</v>
      </c>
      <c r="L16">
        <v>0</v>
      </c>
      <c r="M16">
        <v>0</v>
      </c>
      <c r="N16">
        <f t="shared" si="0"/>
        <v>32</v>
      </c>
      <c r="O16">
        <f t="shared" si="1"/>
        <v>32</v>
      </c>
      <c r="P16">
        <v>0</v>
      </c>
      <c r="Q16">
        <v>0</v>
      </c>
      <c r="R16">
        <v>0</v>
      </c>
      <c r="S16">
        <v>0</v>
      </c>
      <c r="T16">
        <f t="shared" si="4"/>
        <v>32</v>
      </c>
      <c r="U16">
        <f t="shared" si="3"/>
        <v>32</v>
      </c>
    </row>
    <row r="17" spans="1:21" x14ac:dyDescent="0.25">
      <c r="A17" t="s">
        <v>14</v>
      </c>
      <c r="B17" t="s">
        <v>16</v>
      </c>
      <c r="C17" t="s">
        <v>39</v>
      </c>
      <c r="D17">
        <v>1</v>
      </c>
      <c r="E17" t="s">
        <v>26</v>
      </c>
      <c r="F17">
        <v>0</v>
      </c>
      <c r="G17">
        <v>0</v>
      </c>
      <c r="H17">
        <v>50</v>
      </c>
      <c r="I17">
        <v>0</v>
      </c>
      <c r="J17">
        <v>0</v>
      </c>
      <c r="K17">
        <v>0</v>
      </c>
      <c r="L17">
        <v>0</v>
      </c>
      <c r="M17">
        <v>0</v>
      </c>
      <c r="N17">
        <f t="shared" si="0"/>
        <v>50</v>
      </c>
      <c r="O17">
        <f t="shared" si="1"/>
        <v>50</v>
      </c>
      <c r="P17">
        <v>0</v>
      </c>
      <c r="Q17">
        <v>0</v>
      </c>
      <c r="R17">
        <v>0</v>
      </c>
      <c r="S17">
        <v>0</v>
      </c>
      <c r="T17">
        <f t="shared" si="4"/>
        <v>50</v>
      </c>
      <c r="U17">
        <f t="shared" si="3"/>
        <v>50</v>
      </c>
    </row>
    <row r="18" spans="1:21" x14ac:dyDescent="0.25">
      <c r="A18" t="s">
        <v>14</v>
      </c>
      <c r="B18" t="s">
        <v>16</v>
      </c>
      <c r="C18" t="s">
        <v>57</v>
      </c>
      <c r="D18">
        <v>1</v>
      </c>
      <c r="E18" t="s">
        <v>26</v>
      </c>
      <c r="F18">
        <v>90</v>
      </c>
      <c r="G18">
        <v>0</v>
      </c>
      <c r="H18">
        <v>90</v>
      </c>
      <c r="I18">
        <v>0</v>
      </c>
      <c r="J18">
        <v>0</v>
      </c>
      <c r="K18">
        <v>0</v>
      </c>
      <c r="L18">
        <v>0</v>
      </c>
      <c r="M18">
        <v>0</v>
      </c>
      <c r="N18">
        <f t="shared" si="0"/>
        <v>90</v>
      </c>
      <c r="O18">
        <f t="shared" si="1"/>
        <v>90</v>
      </c>
      <c r="P18">
        <v>0</v>
      </c>
      <c r="Q18">
        <v>0</v>
      </c>
      <c r="R18">
        <v>0</v>
      </c>
      <c r="S18">
        <v>0</v>
      </c>
      <c r="T18">
        <f t="shared" si="4"/>
        <v>90</v>
      </c>
      <c r="U18">
        <f t="shared" si="3"/>
        <v>90</v>
      </c>
    </row>
    <row r="19" spans="1:21" x14ac:dyDescent="0.25">
      <c r="A19" t="s">
        <v>14</v>
      </c>
      <c r="B19" t="s">
        <v>16</v>
      </c>
      <c r="C19" t="s">
        <v>68</v>
      </c>
      <c r="D19">
        <v>1</v>
      </c>
      <c r="E19" t="s">
        <v>26</v>
      </c>
      <c r="F19">
        <v>25</v>
      </c>
      <c r="G19">
        <v>0</v>
      </c>
      <c r="H19">
        <v>25</v>
      </c>
      <c r="I19">
        <v>0</v>
      </c>
      <c r="J19">
        <v>0</v>
      </c>
      <c r="K19">
        <v>0</v>
      </c>
      <c r="L19">
        <v>0</v>
      </c>
      <c r="M19">
        <v>0</v>
      </c>
      <c r="N19">
        <f t="shared" si="0"/>
        <v>25</v>
      </c>
      <c r="O19">
        <f t="shared" si="1"/>
        <v>25</v>
      </c>
      <c r="P19">
        <v>0</v>
      </c>
      <c r="Q19">
        <v>0</v>
      </c>
      <c r="R19">
        <v>0</v>
      </c>
      <c r="S19">
        <v>0</v>
      </c>
      <c r="T19">
        <f t="shared" si="4"/>
        <v>25</v>
      </c>
      <c r="U19">
        <f t="shared" si="3"/>
        <v>25</v>
      </c>
    </row>
    <row r="20" spans="1:21" x14ac:dyDescent="0.25">
      <c r="A20" t="s">
        <v>14</v>
      </c>
      <c r="B20" t="s">
        <v>16</v>
      </c>
      <c r="C20" t="s">
        <v>58</v>
      </c>
      <c r="D20">
        <v>1</v>
      </c>
      <c r="E20" t="s">
        <v>26</v>
      </c>
      <c r="F20">
        <v>50</v>
      </c>
      <c r="G20">
        <v>0</v>
      </c>
      <c r="H20">
        <v>50</v>
      </c>
      <c r="I20">
        <v>0</v>
      </c>
      <c r="J20">
        <v>0</v>
      </c>
      <c r="K20">
        <v>0</v>
      </c>
      <c r="L20">
        <v>0</v>
      </c>
      <c r="M20">
        <v>0</v>
      </c>
      <c r="N20">
        <f t="shared" si="0"/>
        <v>50</v>
      </c>
      <c r="O20">
        <f t="shared" si="1"/>
        <v>50</v>
      </c>
      <c r="P20">
        <v>0</v>
      </c>
      <c r="Q20">
        <v>0</v>
      </c>
      <c r="R20">
        <v>0</v>
      </c>
      <c r="S20">
        <v>0</v>
      </c>
      <c r="T20">
        <f t="shared" si="4"/>
        <v>50</v>
      </c>
      <c r="U20">
        <f t="shared" si="3"/>
        <v>50</v>
      </c>
    </row>
    <row r="21" spans="1:21" x14ac:dyDescent="0.25">
      <c r="A21" t="s">
        <v>14</v>
      </c>
      <c r="B21" t="s">
        <v>16</v>
      </c>
      <c r="C21" t="s">
        <v>59</v>
      </c>
      <c r="D21">
        <v>1</v>
      </c>
      <c r="E21" t="s">
        <v>26</v>
      </c>
      <c r="F21">
        <v>0</v>
      </c>
      <c r="G21">
        <v>0</v>
      </c>
      <c r="H21">
        <v>40</v>
      </c>
      <c r="I21">
        <v>0</v>
      </c>
      <c r="J21">
        <v>0</v>
      </c>
      <c r="K21">
        <v>0</v>
      </c>
      <c r="L21">
        <v>0</v>
      </c>
      <c r="M21">
        <v>0</v>
      </c>
      <c r="N21">
        <f t="shared" si="0"/>
        <v>40</v>
      </c>
      <c r="O21">
        <f t="shared" si="1"/>
        <v>40</v>
      </c>
      <c r="P21">
        <v>0</v>
      </c>
      <c r="Q21">
        <v>0</v>
      </c>
      <c r="R21">
        <v>0</v>
      </c>
      <c r="S21">
        <v>0</v>
      </c>
      <c r="T21">
        <f t="shared" si="4"/>
        <v>40</v>
      </c>
      <c r="U21">
        <f t="shared" si="3"/>
        <v>40</v>
      </c>
    </row>
    <row r="22" spans="1:21" x14ac:dyDescent="0.25">
      <c r="A22" t="s">
        <v>14</v>
      </c>
      <c r="B22" t="s">
        <v>16</v>
      </c>
      <c r="C22" t="s">
        <v>60</v>
      </c>
      <c r="D22">
        <v>1</v>
      </c>
      <c r="E22" t="s">
        <v>26</v>
      </c>
      <c r="F22">
        <v>0</v>
      </c>
      <c r="G22">
        <v>0</v>
      </c>
      <c r="H22">
        <v>70</v>
      </c>
      <c r="I22">
        <v>0</v>
      </c>
      <c r="J22">
        <v>0</v>
      </c>
      <c r="K22">
        <v>0</v>
      </c>
      <c r="L22">
        <v>0</v>
      </c>
      <c r="M22">
        <v>0</v>
      </c>
      <c r="N22">
        <f t="shared" si="0"/>
        <v>70</v>
      </c>
      <c r="O22">
        <f t="shared" si="1"/>
        <v>70</v>
      </c>
      <c r="P22">
        <v>0</v>
      </c>
      <c r="Q22">
        <v>0</v>
      </c>
      <c r="R22">
        <v>0</v>
      </c>
      <c r="S22">
        <v>0</v>
      </c>
      <c r="T22">
        <f t="shared" si="4"/>
        <v>70</v>
      </c>
      <c r="U22">
        <f t="shared" si="3"/>
        <v>70</v>
      </c>
    </row>
    <row r="23" spans="1:21" x14ac:dyDescent="0.25">
      <c r="A23" t="s">
        <v>14</v>
      </c>
      <c r="B23" t="s">
        <v>16</v>
      </c>
      <c r="C23" t="s">
        <v>61</v>
      </c>
      <c r="D23">
        <v>1</v>
      </c>
      <c r="E23" t="s">
        <v>26</v>
      </c>
      <c r="F23">
        <v>0</v>
      </c>
      <c r="G23">
        <v>0</v>
      </c>
      <c r="H23">
        <v>18</v>
      </c>
      <c r="I23">
        <v>0</v>
      </c>
      <c r="J23">
        <v>0</v>
      </c>
      <c r="K23">
        <v>0</v>
      </c>
      <c r="L23">
        <v>0</v>
      </c>
      <c r="M23">
        <v>0</v>
      </c>
      <c r="N23">
        <f t="shared" si="0"/>
        <v>18</v>
      </c>
      <c r="O23">
        <f t="shared" si="1"/>
        <v>18</v>
      </c>
      <c r="P23">
        <v>0</v>
      </c>
      <c r="Q23">
        <v>0</v>
      </c>
      <c r="R23">
        <v>0</v>
      </c>
      <c r="S23">
        <v>0</v>
      </c>
      <c r="T23">
        <f t="shared" si="4"/>
        <v>18</v>
      </c>
      <c r="U23">
        <f t="shared" si="3"/>
        <v>18</v>
      </c>
    </row>
    <row r="24" spans="1:21" x14ac:dyDescent="0.25">
      <c r="A24" t="s">
        <v>14</v>
      </c>
      <c r="B24" t="s">
        <v>16</v>
      </c>
      <c r="C24" t="s">
        <v>40</v>
      </c>
      <c r="D24">
        <v>1</v>
      </c>
      <c r="E24" t="s">
        <v>26</v>
      </c>
      <c r="F24">
        <v>0</v>
      </c>
      <c r="G24">
        <v>0</v>
      </c>
      <c r="H24">
        <v>50</v>
      </c>
      <c r="I24">
        <v>0</v>
      </c>
      <c r="J24">
        <v>0</v>
      </c>
      <c r="K24">
        <v>0</v>
      </c>
      <c r="L24">
        <v>0</v>
      </c>
      <c r="M24">
        <v>0</v>
      </c>
      <c r="N24">
        <f t="shared" si="0"/>
        <v>50</v>
      </c>
      <c r="O24">
        <f t="shared" si="1"/>
        <v>50</v>
      </c>
      <c r="P24">
        <v>0</v>
      </c>
      <c r="Q24">
        <v>0</v>
      </c>
      <c r="R24">
        <v>0</v>
      </c>
      <c r="S24">
        <v>0</v>
      </c>
      <c r="T24">
        <f t="shared" si="4"/>
        <v>50</v>
      </c>
      <c r="U24">
        <f t="shared" si="3"/>
        <v>50</v>
      </c>
    </row>
    <row r="25" spans="1:21" x14ac:dyDescent="0.25">
      <c r="A25" t="s">
        <v>14</v>
      </c>
      <c r="B25" t="s">
        <v>16</v>
      </c>
      <c r="C25" t="s">
        <v>62</v>
      </c>
      <c r="D25" t="s">
        <v>41</v>
      </c>
      <c r="E25" t="s">
        <v>28</v>
      </c>
      <c r="F25">
        <v>0</v>
      </c>
      <c r="G25">
        <v>0</v>
      </c>
      <c r="H25">
        <v>380</v>
      </c>
      <c r="I25">
        <v>0</v>
      </c>
      <c r="J25">
        <v>0</v>
      </c>
      <c r="K25">
        <v>0</v>
      </c>
      <c r="L25">
        <v>0</v>
      </c>
      <c r="M25">
        <v>0</v>
      </c>
      <c r="N25">
        <f t="shared" si="0"/>
        <v>380</v>
      </c>
      <c r="O25">
        <f t="shared" si="1"/>
        <v>380</v>
      </c>
      <c r="P25">
        <v>0</v>
      </c>
      <c r="Q25">
        <v>0</v>
      </c>
      <c r="R25">
        <v>0</v>
      </c>
      <c r="S25">
        <v>0</v>
      </c>
      <c r="T25">
        <f t="shared" si="4"/>
        <v>380</v>
      </c>
      <c r="U25">
        <f t="shared" si="3"/>
        <v>380</v>
      </c>
    </row>
    <row r="26" spans="1:21" x14ac:dyDescent="0.25">
      <c r="A26" t="s">
        <v>14</v>
      </c>
      <c r="B26" t="s">
        <v>16</v>
      </c>
      <c r="C26" t="s">
        <v>63</v>
      </c>
      <c r="D26">
        <v>1</v>
      </c>
      <c r="E26" t="s">
        <v>26</v>
      </c>
      <c r="F26">
        <v>6</v>
      </c>
      <c r="G26">
        <v>6</v>
      </c>
      <c r="H26">
        <v>12</v>
      </c>
      <c r="I26">
        <v>0</v>
      </c>
      <c r="J26">
        <v>0</v>
      </c>
      <c r="K26">
        <v>0</v>
      </c>
      <c r="L26">
        <v>0</v>
      </c>
      <c r="M26">
        <v>0</v>
      </c>
      <c r="N26">
        <f t="shared" si="0"/>
        <v>12</v>
      </c>
      <c r="O26">
        <f t="shared" si="1"/>
        <v>12</v>
      </c>
      <c r="P26">
        <v>0</v>
      </c>
      <c r="Q26">
        <v>0</v>
      </c>
      <c r="R26">
        <v>0</v>
      </c>
      <c r="S26">
        <v>0</v>
      </c>
      <c r="T26">
        <f t="shared" si="4"/>
        <v>12</v>
      </c>
      <c r="U26">
        <f t="shared" si="3"/>
        <v>12</v>
      </c>
    </row>
    <row r="27" spans="1:21" x14ac:dyDescent="0.25">
      <c r="A27" t="s">
        <v>14</v>
      </c>
      <c r="B27" t="s">
        <v>16</v>
      </c>
      <c r="C27" t="s">
        <v>64</v>
      </c>
      <c r="D27">
        <v>1</v>
      </c>
      <c r="E27" t="s">
        <v>26</v>
      </c>
      <c r="F27">
        <v>0</v>
      </c>
      <c r="G27">
        <v>0</v>
      </c>
      <c r="H27">
        <v>50</v>
      </c>
      <c r="I27">
        <v>0</v>
      </c>
      <c r="J27">
        <v>0</v>
      </c>
      <c r="K27">
        <v>0</v>
      </c>
      <c r="L27">
        <v>0</v>
      </c>
      <c r="M27">
        <v>0</v>
      </c>
      <c r="N27">
        <f t="shared" si="0"/>
        <v>50</v>
      </c>
      <c r="O27">
        <f t="shared" si="1"/>
        <v>50</v>
      </c>
      <c r="P27">
        <v>0</v>
      </c>
      <c r="Q27">
        <v>0</v>
      </c>
      <c r="R27">
        <v>0</v>
      </c>
      <c r="S27">
        <v>0</v>
      </c>
      <c r="T27">
        <f t="shared" si="4"/>
        <v>50</v>
      </c>
      <c r="U27">
        <f t="shared" si="3"/>
        <v>50</v>
      </c>
    </row>
    <row r="28" spans="1:21" x14ac:dyDescent="0.25">
      <c r="A28" t="s">
        <v>14</v>
      </c>
      <c r="B28" t="s">
        <v>16</v>
      </c>
      <c r="C28" t="s">
        <v>42</v>
      </c>
      <c r="D28">
        <v>1</v>
      </c>
      <c r="E28" t="s">
        <v>26</v>
      </c>
      <c r="F28">
        <v>82</v>
      </c>
      <c r="G28">
        <v>13</v>
      </c>
      <c r="H28">
        <v>95</v>
      </c>
      <c r="I28">
        <v>0</v>
      </c>
      <c r="J28">
        <v>0</v>
      </c>
      <c r="K28">
        <v>0</v>
      </c>
      <c r="L28">
        <v>0</v>
      </c>
      <c r="M28">
        <v>0</v>
      </c>
      <c r="N28">
        <f t="shared" si="0"/>
        <v>95</v>
      </c>
      <c r="O28">
        <f t="shared" si="1"/>
        <v>95</v>
      </c>
      <c r="P28">
        <v>0</v>
      </c>
      <c r="Q28">
        <v>0</v>
      </c>
      <c r="R28">
        <v>0</v>
      </c>
      <c r="S28">
        <v>0</v>
      </c>
      <c r="T28">
        <f t="shared" si="4"/>
        <v>95</v>
      </c>
      <c r="U28">
        <f t="shared" si="3"/>
        <v>95</v>
      </c>
    </row>
    <row r="29" spans="1:21" x14ac:dyDescent="0.25">
      <c r="A29" t="s">
        <v>14</v>
      </c>
      <c r="B29" t="s">
        <v>16</v>
      </c>
      <c r="C29" t="s">
        <v>43</v>
      </c>
      <c r="D29" t="s">
        <v>44</v>
      </c>
      <c r="E29" t="s">
        <v>26</v>
      </c>
      <c r="F29">
        <v>68</v>
      </c>
      <c r="G29">
        <v>41</v>
      </c>
      <c r="H29">
        <v>109</v>
      </c>
      <c r="I29">
        <v>0</v>
      </c>
      <c r="J29">
        <v>0</v>
      </c>
      <c r="K29">
        <v>0</v>
      </c>
      <c r="L29">
        <v>0</v>
      </c>
      <c r="M29">
        <v>0</v>
      </c>
      <c r="N29">
        <f t="shared" si="0"/>
        <v>109</v>
      </c>
      <c r="O29">
        <f t="shared" si="1"/>
        <v>109</v>
      </c>
      <c r="P29">
        <v>0</v>
      </c>
      <c r="Q29">
        <v>0</v>
      </c>
      <c r="R29">
        <v>0</v>
      </c>
      <c r="S29">
        <v>0</v>
      </c>
      <c r="T29">
        <f t="shared" si="4"/>
        <v>109</v>
      </c>
      <c r="U29">
        <f t="shared" si="3"/>
        <v>109</v>
      </c>
    </row>
    <row r="30" spans="1:21" x14ac:dyDescent="0.25">
      <c r="A30" t="s">
        <v>14</v>
      </c>
      <c r="B30" t="s">
        <v>16</v>
      </c>
      <c r="C30" t="s">
        <v>45</v>
      </c>
      <c r="D30">
        <v>1</v>
      </c>
      <c r="E30" t="s">
        <v>28</v>
      </c>
      <c r="F30">
        <v>0</v>
      </c>
      <c r="G30">
        <v>0</v>
      </c>
      <c r="H30">
        <v>240</v>
      </c>
      <c r="I30">
        <v>0</v>
      </c>
      <c r="J30">
        <v>0</v>
      </c>
      <c r="K30">
        <v>0</v>
      </c>
      <c r="L30">
        <v>0</v>
      </c>
      <c r="M30">
        <v>0</v>
      </c>
      <c r="N30">
        <f t="shared" si="0"/>
        <v>240</v>
      </c>
      <c r="O30">
        <f t="shared" si="1"/>
        <v>240</v>
      </c>
      <c r="P30">
        <v>0</v>
      </c>
      <c r="Q30">
        <v>0</v>
      </c>
      <c r="R30">
        <v>0</v>
      </c>
      <c r="S30">
        <v>0</v>
      </c>
      <c r="T30">
        <f t="shared" si="4"/>
        <v>240</v>
      </c>
      <c r="U30">
        <f t="shared" si="3"/>
        <v>240</v>
      </c>
    </row>
    <row r="31" spans="1:21" x14ac:dyDescent="0.25">
      <c r="A31" t="s">
        <v>14</v>
      </c>
      <c r="B31" t="s">
        <v>16</v>
      </c>
      <c r="C31" t="s">
        <v>46</v>
      </c>
      <c r="D31">
        <v>1</v>
      </c>
      <c r="E31" t="s">
        <v>28</v>
      </c>
      <c r="F31">
        <v>0</v>
      </c>
      <c r="G31">
        <v>0</v>
      </c>
      <c r="H31">
        <v>135</v>
      </c>
      <c r="I31">
        <v>0</v>
      </c>
      <c r="J31">
        <v>0</v>
      </c>
      <c r="K31">
        <v>0</v>
      </c>
      <c r="L31">
        <v>0</v>
      </c>
      <c r="M31">
        <v>0</v>
      </c>
      <c r="N31">
        <f t="shared" si="0"/>
        <v>135</v>
      </c>
      <c r="O31">
        <f t="shared" si="1"/>
        <v>135</v>
      </c>
      <c r="P31">
        <v>0</v>
      </c>
      <c r="Q31">
        <v>0</v>
      </c>
      <c r="R31">
        <v>0</v>
      </c>
      <c r="S31">
        <v>0</v>
      </c>
      <c r="T31">
        <f t="shared" si="4"/>
        <v>135</v>
      </c>
      <c r="U31">
        <f t="shared" si="3"/>
        <v>135</v>
      </c>
    </row>
    <row r="32" spans="1:21" x14ac:dyDescent="0.25">
      <c r="A32" t="s">
        <v>14</v>
      </c>
      <c r="B32" t="s">
        <v>16</v>
      </c>
      <c r="C32" t="s">
        <v>65</v>
      </c>
      <c r="D32">
        <v>3</v>
      </c>
      <c r="E32" t="s">
        <v>31</v>
      </c>
      <c r="F32">
        <v>77</v>
      </c>
      <c r="G32">
        <v>59</v>
      </c>
      <c r="H32">
        <v>136</v>
      </c>
      <c r="I32">
        <v>0</v>
      </c>
      <c r="J32">
        <v>0</v>
      </c>
      <c r="K32">
        <v>0</v>
      </c>
      <c r="L32">
        <v>0</v>
      </c>
      <c r="M32">
        <v>0</v>
      </c>
      <c r="N32">
        <f t="shared" si="0"/>
        <v>136</v>
      </c>
      <c r="O32">
        <f t="shared" si="1"/>
        <v>136</v>
      </c>
      <c r="P32">
        <v>0</v>
      </c>
      <c r="Q32">
        <v>0</v>
      </c>
      <c r="R32">
        <v>0</v>
      </c>
      <c r="S32">
        <v>0</v>
      </c>
      <c r="T32">
        <f t="shared" si="4"/>
        <v>136</v>
      </c>
      <c r="U32">
        <f t="shared" si="3"/>
        <v>136</v>
      </c>
    </row>
    <row r="33" spans="1:21" x14ac:dyDescent="0.25">
      <c r="A33" t="s">
        <v>14</v>
      </c>
      <c r="B33" t="s">
        <v>16</v>
      </c>
      <c r="C33" t="s">
        <v>66</v>
      </c>
      <c r="D33">
        <v>1</v>
      </c>
      <c r="E33" t="s">
        <v>26</v>
      </c>
      <c r="F33">
        <v>74</v>
      </c>
      <c r="G33">
        <v>58</v>
      </c>
      <c r="H33">
        <v>132</v>
      </c>
      <c r="I33">
        <v>0</v>
      </c>
      <c r="J33">
        <v>0</v>
      </c>
      <c r="K33">
        <v>0</v>
      </c>
      <c r="L33">
        <v>0</v>
      </c>
      <c r="M33">
        <v>0</v>
      </c>
      <c r="N33">
        <f t="shared" si="0"/>
        <v>132</v>
      </c>
      <c r="O33">
        <f t="shared" si="1"/>
        <v>132</v>
      </c>
      <c r="P33">
        <v>0</v>
      </c>
      <c r="Q33">
        <v>0</v>
      </c>
      <c r="R33">
        <v>0</v>
      </c>
      <c r="S33">
        <v>0</v>
      </c>
      <c r="T33">
        <f t="shared" si="4"/>
        <v>132</v>
      </c>
      <c r="U33">
        <f t="shared" si="3"/>
        <v>132</v>
      </c>
    </row>
    <row r="34" spans="1:21" x14ac:dyDescent="0.25">
      <c r="A34" t="s">
        <v>14</v>
      </c>
      <c r="B34" t="s">
        <v>16</v>
      </c>
      <c r="C34" t="s">
        <v>47</v>
      </c>
      <c r="D34">
        <v>0</v>
      </c>
      <c r="E34" t="s">
        <v>31</v>
      </c>
      <c r="F34">
        <v>42</v>
      </c>
      <c r="G34">
        <v>46</v>
      </c>
      <c r="H34">
        <v>88</v>
      </c>
      <c r="I34">
        <v>0</v>
      </c>
      <c r="J34">
        <v>0</v>
      </c>
      <c r="K34">
        <v>0</v>
      </c>
      <c r="L34">
        <v>0</v>
      </c>
      <c r="M34">
        <v>0</v>
      </c>
      <c r="N34">
        <f t="shared" si="0"/>
        <v>88</v>
      </c>
      <c r="O34">
        <f t="shared" si="1"/>
        <v>88</v>
      </c>
      <c r="P34">
        <v>0</v>
      </c>
      <c r="Q34">
        <v>0</v>
      </c>
      <c r="R34">
        <v>0</v>
      </c>
      <c r="S34">
        <v>0</v>
      </c>
      <c r="T34">
        <f t="shared" si="4"/>
        <v>88</v>
      </c>
      <c r="U34">
        <f t="shared" si="3"/>
        <v>88</v>
      </c>
    </row>
    <row r="35" spans="1:21" ht="60" customHeight="1" x14ac:dyDescent="0.25">
      <c r="A35" t="s">
        <v>17</v>
      </c>
      <c r="B35" t="s">
        <v>18</v>
      </c>
      <c r="C35" t="s">
        <v>54</v>
      </c>
      <c r="D35" t="s">
        <v>54</v>
      </c>
      <c r="E35" t="s">
        <v>54</v>
      </c>
      <c r="F35">
        <v>0</v>
      </c>
      <c r="G35">
        <v>0</v>
      </c>
      <c r="H35">
        <f>SUM(F35:G35)</f>
        <v>0</v>
      </c>
      <c r="I35">
        <v>0</v>
      </c>
      <c r="J35">
        <v>0</v>
      </c>
      <c r="K35">
        <v>0</v>
      </c>
      <c r="L35">
        <v>0</v>
      </c>
      <c r="M35">
        <v>0</v>
      </c>
      <c r="N35">
        <f t="shared" si="0"/>
        <v>0</v>
      </c>
      <c r="O35">
        <f t="shared" si="1"/>
        <v>0</v>
      </c>
      <c r="P35">
        <v>0</v>
      </c>
      <c r="Q35">
        <v>0</v>
      </c>
      <c r="R35">
        <v>0</v>
      </c>
      <c r="S35">
        <v>0</v>
      </c>
      <c r="T35">
        <f t="shared" si="4"/>
        <v>0</v>
      </c>
      <c r="U35">
        <f t="shared" si="3"/>
        <v>0</v>
      </c>
    </row>
    <row r="36" spans="1:21" x14ac:dyDescent="0.25">
      <c r="A36" t="s">
        <v>17</v>
      </c>
      <c r="B36" t="s">
        <v>19</v>
      </c>
      <c r="C36" t="s">
        <v>67</v>
      </c>
      <c r="D36" t="s">
        <v>24</v>
      </c>
      <c r="E36" t="s">
        <v>31</v>
      </c>
      <c r="F36">
        <v>0</v>
      </c>
      <c r="G36">
        <v>0</v>
      </c>
      <c r="H36">
        <v>25</v>
      </c>
      <c r="I36">
        <v>0</v>
      </c>
      <c r="J36">
        <v>0</v>
      </c>
      <c r="K36">
        <v>0</v>
      </c>
      <c r="L36">
        <v>0</v>
      </c>
      <c r="M36">
        <v>0</v>
      </c>
      <c r="N36">
        <f t="shared" si="0"/>
        <v>25</v>
      </c>
      <c r="O36">
        <f t="shared" si="1"/>
        <v>25</v>
      </c>
      <c r="P36">
        <v>0</v>
      </c>
      <c r="Q36">
        <v>0</v>
      </c>
      <c r="R36">
        <v>0</v>
      </c>
      <c r="S36">
        <v>0</v>
      </c>
      <c r="T36">
        <f t="shared" si="4"/>
        <v>25</v>
      </c>
      <c r="U36">
        <f>SUM(P36:T36)</f>
        <v>25</v>
      </c>
    </row>
    <row r="37" spans="1:21" x14ac:dyDescent="0.25">
      <c r="A37" t="s">
        <v>52</v>
      </c>
      <c r="B37" t="s">
        <v>52</v>
      </c>
      <c r="C37" t="s">
        <v>52</v>
      </c>
      <c r="D37" t="s">
        <v>52</v>
      </c>
      <c r="E37" t="s">
        <v>53</v>
      </c>
      <c r="F37">
        <f>SUM(F3:F36)</f>
        <v>659</v>
      </c>
      <c r="G37">
        <f t="shared" ref="G37:U37" si="5">SUM(G3:G36)</f>
        <v>301</v>
      </c>
      <c r="H37">
        <f t="shared" si="5"/>
        <v>2169</v>
      </c>
      <c r="I37">
        <f t="shared" si="5"/>
        <v>0</v>
      </c>
      <c r="J37">
        <f t="shared" si="5"/>
        <v>0</v>
      </c>
      <c r="K37">
        <f t="shared" si="5"/>
        <v>0</v>
      </c>
      <c r="L37">
        <f t="shared" si="5"/>
        <v>81</v>
      </c>
      <c r="M37">
        <f t="shared" si="5"/>
        <v>91</v>
      </c>
      <c r="N37">
        <f t="shared" si="5"/>
        <v>1997</v>
      </c>
      <c r="O37">
        <f t="shared" si="5"/>
        <v>2169</v>
      </c>
      <c r="P37">
        <f t="shared" si="5"/>
        <v>0</v>
      </c>
      <c r="Q37">
        <f t="shared" si="5"/>
        <v>0</v>
      </c>
      <c r="R37">
        <f t="shared" si="5"/>
        <v>0</v>
      </c>
      <c r="S37">
        <f t="shared" si="5"/>
        <v>0</v>
      </c>
      <c r="T37">
        <f t="shared" si="5"/>
        <v>2169</v>
      </c>
      <c r="U37">
        <f t="shared" si="5"/>
        <v>2169</v>
      </c>
    </row>
  </sheetData>
  <pageMargins left="0.7" right="0.7" top="0.75" bottom="0.75" header="0.3" footer="0.3"/>
  <pageSetup paperSize="7"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Gioiosa Chan</cp:lastModifiedBy>
  <cp:lastPrinted>2022-01-07T20:23:59Z</cp:lastPrinted>
  <dcterms:created xsi:type="dcterms:W3CDTF">2019-03-26T20:32:13Z</dcterms:created>
  <dcterms:modified xsi:type="dcterms:W3CDTF">2023-10-05T04:05:33Z</dcterms:modified>
</cp:coreProperties>
</file>