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han\Desktop\UIP 2025\Comités\DATOS ABIERTOS\SEGUNDO CUATRIMESTRE\DIREX\"/>
    </mc:Choice>
  </mc:AlternateContent>
  <bookViews>
    <workbookView xWindow="0" yWindow="0" windowWidth="28800" windowHeight="11610"/>
  </bookViews>
  <sheets>
    <sheet name="CAPACITACIONES Y ASESORÍAS" sheetId="37" r:id="rId1"/>
  </sheets>
  <definedNames>
    <definedName name="_xlnm._FilterDatabase" localSheetId="0" hidden="1">'CAPACITACIONES Y ASESORÍAS'!$A$1:$CX$17</definedName>
    <definedName name="_xlnm.Print_Area" localSheetId="0">'CAPACITACIONES Y ASESORÍAS'!$A$1:$CY$17</definedName>
    <definedName name="_xlnm.Print_Titles" localSheetId="0">'CAPACITACIONES Y ASESORÍAS'!$1:$3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37" l="1"/>
  <c r="CP16" i="37" l="1"/>
  <c r="CO16" i="37"/>
  <c r="CN16" i="37"/>
  <c r="CL16" i="37"/>
  <c r="CK16" i="37"/>
  <c r="CJ16" i="37"/>
  <c r="CH16" i="37"/>
  <c r="CG16" i="37"/>
  <c r="CF16" i="37"/>
  <c r="CD16" i="37"/>
  <c r="CC16" i="37"/>
  <c r="CB16" i="37"/>
  <c r="BZ16" i="37"/>
  <c r="BY16" i="37"/>
  <c r="BX16" i="37"/>
  <c r="BV16" i="37"/>
  <c r="BU16" i="37"/>
  <c r="BT16" i="37"/>
  <c r="BR16" i="37"/>
  <c r="BQ16" i="37"/>
  <c r="BP16" i="37"/>
  <c r="BN16" i="37"/>
  <c r="BM16" i="37"/>
  <c r="BL16" i="37"/>
  <c r="BF16" i="37"/>
  <c r="BE16" i="37"/>
  <c r="BD16" i="37"/>
  <c r="AX16" i="37"/>
  <c r="AW16" i="37"/>
  <c r="AV16" i="37"/>
  <c r="AT16" i="37"/>
  <c r="AS16" i="37"/>
  <c r="AR16" i="37"/>
  <c r="AP16" i="37"/>
  <c r="AO16" i="37"/>
  <c r="AN16" i="37"/>
  <c r="AH16" i="37"/>
  <c r="AG16" i="37"/>
  <c r="AF16" i="37"/>
  <c r="AD16" i="37"/>
  <c r="AC16" i="37"/>
  <c r="AB16" i="37"/>
  <c r="Z16" i="37"/>
  <c r="Y16" i="37"/>
  <c r="X16" i="37"/>
  <c r="V16" i="37"/>
  <c r="U16" i="37"/>
  <c r="T16" i="37"/>
  <c r="R16" i="37"/>
  <c r="Q16" i="37"/>
  <c r="P16" i="37"/>
  <c r="N16" i="37"/>
  <c r="M16" i="37"/>
  <c r="L16" i="37"/>
  <c r="CQ15" i="37"/>
  <c r="CM15" i="37"/>
  <c r="CI15" i="37"/>
  <c r="CE15" i="37"/>
  <c r="CA15" i="37"/>
  <c r="BW15" i="37"/>
  <c r="BS15" i="37"/>
  <c r="BO15" i="37"/>
  <c r="BG15" i="37"/>
  <c r="AY15" i="37"/>
  <c r="AU15" i="37"/>
  <c r="AQ15" i="37"/>
  <c r="AL15" i="37"/>
  <c r="BB15" i="37" s="1"/>
  <c r="BJ15" i="37" s="1"/>
  <c r="AK15" i="37"/>
  <c r="BA15" i="37" s="1"/>
  <c r="BI15" i="37" s="1"/>
  <c r="AJ15" i="37"/>
  <c r="AI15" i="37"/>
  <c r="AE15" i="37"/>
  <c r="AA15" i="37"/>
  <c r="W15" i="37"/>
  <c r="S15" i="37"/>
  <c r="O15" i="37"/>
  <c r="CQ14" i="37"/>
  <c r="CM14" i="37"/>
  <c r="CI14" i="37"/>
  <c r="CE14" i="37"/>
  <c r="CA14" i="37"/>
  <c r="BW14" i="37"/>
  <c r="BS14" i="37"/>
  <c r="BO14" i="37"/>
  <c r="BG14" i="37"/>
  <c r="AY14" i="37"/>
  <c r="AU14" i="37"/>
  <c r="AQ14" i="37"/>
  <c r="AL14" i="37"/>
  <c r="BB14" i="37" s="1"/>
  <c r="BJ14" i="37" s="1"/>
  <c r="AK14" i="37"/>
  <c r="BA14" i="37" s="1"/>
  <c r="BI14" i="37" s="1"/>
  <c r="AJ14" i="37"/>
  <c r="CR14" i="37" s="1"/>
  <c r="AI14" i="37"/>
  <c r="AE14" i="37"/>
  <c r="AA14" i="37"/>
  <c r="W14" i="37"/>
  <c r="S14" i="37"/>
  <c r="O14" i="37"/>
  <c r="CQ13" i="37"/>
  <c r="CM13" i="37"/>
  <c r="CI13" i="37"/>
  <c r="CE13" i="37"/>
  <c r="CA13" i="37"/>
  <c r="BW13" i="37"/>
  <c r="BS13" i="37"/>
  <c r="BO13" i="37"/>
  <c r="BG13" i="37"/>
  <c r="AY13" i="37"/>
  <c r="AU13" i="37"/>
  <c r="AQ13" i="37"/>
  <c r="AL13" i="37"/>
  <c r="BB13" i="37" s="1"/>
  <c r="AK13" i="37"/>
  <c r="BA13" i="37" s="1"/>
  <c r="BI13" i="37" s="1"/>
  <c r="AJ13" i="37"/>
  <c r="AZ13" i="37" s="1"/>
  <c r="BH13" i="37" s="1"/>
  <c r="AI13" i="37"/>
  <c r="AE13" i="37"/>
  <c r="AA13" i="37"/>
  <c r="W13" i="37"/>
  <c r="S13" i="37"/>
  <c r="O13" i="37"/>
  <c r="CQ12" i="37"/>
  <c r="CM12" i="37"/>
  <c r="CI12" i="37"/>
  <c r="CE12" i="37"/>
  <c r="CA12" i="37"/>
  <c r="BW12" i="37"/>
  <c r="BS12" i="37"/>
  <c r="BO12" i="37"/>
  <c r="BG12" i="37"/>
  <c r="AY12" i="37"/>
  <c r="AU12" i="37"/>
  <c r="AQ12" i="37"/>
  <c r="AL12" i="37"/>
  <c r="AK12" i="37"/>
  <c r="BA12" i="37" s="1"/>
  <c r="BI12" i="37" s="1"/>
  <c r="AJ12" i="37"/>
  <c r="CR12" i="37" s="1"/>
  <c r="CV12" i="37" s="1"/>
  <c r="AI12" i="37"/>
  <c r="AE12" i="37"/>
  <c r="AA12" i="37"/>
  <c r="W12" i="37"/>
  <c r="S12" i="37"/>
  <c r="O12" i="37"/>
  <c r="CP11" i="37"/>
  <c r="CO11" i="37"/>
  <c r="CN11" i="37"/>
  <c r="CL11" i="37"/>
  <c r="CK11" i="37"/>
  <c r="CJ11" i="37"/>
  <c r="CH11" i="37"/>
  <c r="CG11" i="37"/>
  <c r="CF11" i="37"/>
  <c r="CD11" i="37"/>
  <c r="CC11" i="37"/>
  <c r="CB11" i="37"/>
  <c r="BZ11" i="37"/>
  <c r="BY11" i="37"/>
  <c r="BX11" i="37"/>
  <c r="BV11" i="37"/>
  <c r="BU11" i="37"/>
  <c r="BT11" i="37"/>
  <c r="BR11" i="37"/>
  <c r="BQ11" i="37"/>
  <c r="BP11" i="37"/>
  <c r="BN11" i="37"/>
  <c r="BM11" i="37"/>
  <c r="BL11" i="37"/>
  <c r="BF11" i="37"/>
  <c r="BE11" i="37"/>
  <c r="BD11" i="37"/>
  <c r="AX11" i="37"/>
  <c r="AW11" i="37"/>
  <c r="AV11" i="37"/>
  <c r="AT11" i="37"/>
  <c r="AS11" i="37"/>
  <c r="AR11" i="37"/>
  <c r="AP11" i="37"/>
  <c r="AO11" i="37"/>
  <c r="AN11" i="37"/>
  <c r="AH11" i="37"/>
  <c r="AG11" i="37"/>
  <c r="AF11" i="37"/>
  <c r="AD11" i="37"/>
  <c r="AC11" i="37"/>
  <c r="AB11" i="37"/>
  <c r="Z11" i="37"/>
  <c r="Y11" i="37"/>
  <c r="X11" i="37"/>
  <c r="V11" i="37"/>
  <c r="U11" i="37"/>
  <c r="T11" i="37"/>
  <c r="R11" i="37"/>
  <c r="Q11" i="37"/>
  <c r="P11" i="37"/>
  <c r="N11" i="37"/>
  <c r="M11" i="37"/>
  <c r="L11" i="37"/>
  <c r="CQ10" i="37"/>
  <c r="CM10" i="37"/>
  <c r="CI10" i="37"/>
  <c r="CE10" i="37"/>
  <c r="CA10" i="37"/>
  <c r="BW10" i="37"/>
  <c r="BS10" i="37"/>
  <c r="BO10" i="37"/>
  <c r="BG10" i="37"/>
  <c r="AY10" i="37"/>
  <c r="AU10" i="37"/>
  <c r="AQ10" i="37"/>
  <c r="AL10" i="37"/>
  <c r="AK10" i="37"/>
  <c r="AJ10" i="37"/>
  <c r="AI10" i="37"/>
  <c r="AE10" i="37"/>
  <c r="AA10" i="37"/>
  <c r="W10" i="37"/>
  <c r="S10" i="37"/>
  <c r="O10" i="37"/>
  <c r="CQ9" i="37"/>
  <c r="CM9" i="37"/>
  <c r="CI9" i="37"/>
  <c r="CE9" i="37"/>
  <c r="CA9" i="37"/>
  <c r="BW9" i="37"/>
  <c r="BS9" i="37"/>
  <c r="BO9" i="37"/>
  <c r="BG9" i="37"/>
  <c r="AY9" i="37"/>
  <c r="AU9" i="37"/>
  <c r="AQ9" i="37"/>
  <c r="AL9" i="37"/>
  <c r="CT9" i="37" s="1"/>
  <c r="AK9" i="37"/>
  <c r="AJ9" i="37"/>
  <c r="AI9" i="37"/>
  <c r="AE9" i="37"/>
  <c r="AA9" i="37"/>
  <c r="W9" i="37"/>
  <c r="S9" i="37"/>
  <c r="O9" i="37"/>
  <c r="CP8" i="37"/>
  <c r="CO8" i="37"/>
  <c r="CN8" i="37"/>
  <c r="CL8" i="37"/>
  <c r="CK8" i="37"/>
  <c r="CJ8" i="37"/>
  <c r="CH8" i="37"/>
  <c r="CG8" i="37"/>
  <c r="CF8" i="37"/>
  <c r="CD8" i="37"/>
  <c r="CC8" i="37"/>
  <c r="CB8" i="37"/>
  <c r="BZ8" i="37"/>
  <c r="BY8" i="37"/>
  <c r="BX8" i="37"/>
  <c r="BV8" i="37"/>
  <c r="BU8" i="37"/>
  <c r="BT8" i="37"/>
  <c r="BR8" i="37"/>
  <c r="BQ8" i="37"/>
  <c r="BP8" i="37"/>
  <c r="BN8" i="37"/>
  <c r="BM8" i="37"/>
  <c r="BL8" i="37"/>
  <c r="BF8" i="37"/>
  <c r="BE8" i="37"/>
  <c r="BD8" i="37"/>
  <c r="AX8" i="37"/>
  <c r="AW8" i="37"/>
  <c r="AV8" i="37"/>
  <c r="AT8" i="37"/>
  <c r="AS8" i="37"/>
  <c r="AR8" i="37"/>
  <c r="AP8" i="37"/>
  <c r="AO8" i="37"/>
  <c r="AN8" i="37"/>
  <c r="AH8" i="37"/>
  <c r="AG8" i="37"/>
  <c r="AF8" i="37"/>
  <c r="AD8" i="37"/>
  <c r="AC8" i="37"/>
  <c r="AB8" i="37"/>
  <c r="Z8" i="37"/>
  <c r="Y8" i="37"/>
  <c r="X8" i="37"/>
  <c r="V8" i="37"/>
  <c r="U8" i="37"/>
  <c r="T8" i="37"/>
  <c r="R8" i="37"/>
  <c r="Q8" i="37"/>
  <c r="P8" i="37"/>
  <c r="N8" i="37"/>
  <c r="M8" i="37"/>
  <c r="L8" i="37"/>
  <c r="CQ7" i="37"/>
  <c r="CM7" i="37"/>
  <c r="CI7" i="37"/>
  <c r="CE7" i="37"/>
  <c r="CA7" i="37"/>
  <c r="BW7" i="37"/>
  <c r="BS7" i="37"/>
  <c r="BO7" i="37"/>
  <c r="BG7" i="37"/>
  <c r="AY7" i="37"/>
  <c r="AU7" i="37"/>
  <c r="AQ7" i="37"/>
  <c r="AL7" i="37"/>
  <c r="AK7" i="37"/>
  <c r="AJ7" i="37"/>
  <c r="CR7" i="37" s="1"/>
  <c r="AI7" i="37"/>
  <c r="AE7" i="37"/>
  <c r="AA7" i="37"/>
  <c r="W7" i="37"/>
  <c r="S7" i="37"/>
  <c r="O7" i="37"/>
  <c r="CP6" i="37"/>
  <c r="CO6" i="37"/>
  <c r="CN6" i="37"/>
  <c r="CL6" i="37"/>
  <c r="CK6" i="37"/>
  <c r="CJ6" i="37"/>
  <c r="CH6" i="37"/>
  <c r="CG6" i="37"/>
  <c r="CF6" i="37"/>
  <c r="CD6" i="37"/>
  <c r="CC6" i="37"/>
  <c r="CB6" i="37"/>
  <c r="BZ6" i="37"/>
  <c r="BY6" i="37"/>
  <c r="BX6" i="37"/>
  <c r="BV6" i="37"/>
  <c r="BU6" i="37"/>
  <c r="BT6" i="37"/>
  <c r="BR6" i="37"/>
  <c r="BQ6" i="37"/>
  <c r="BP6" i="37"/>
  <c r="BN6" i="37"/>
  <c r="BM6" i="37"/>
  <c r="BL6" i="37"/>
  <c r="BF6" i="37"/>
  <c r="BE6" i="37"/>
  <c r="BD6" i="37"/>
  <c r="AX6" i="37"/>
  <c r="AW6" i="37"/>
  <c r="AV6" i="37"/>
  <c r="AT6" i="37"/>
  <c r="AS6" i="37"/>
  <c r="AR6" i="37"/>
  <c r="AP6" i="37"/>
  <c r="AO6" i="37"/>
  <c r="AN6" i="37"/>
  <c r="AH6" i="37"/>
  <c r="AG6" i="37"/>
  <c r="AF6" i="37"/>
  <c r="AD6" i="37"/>
  <c r="AC6" i="37"/>
  <c r="AB6" i="37"/>
  <c r="Z6" i="37"/>
  <c r="Y6" i="37"/>
  <c r="X6" i="37"/>
  <c r="V6" i="37"/>
  <c r="U6" i="37"/>
  <c r="T6" i="37"/>
  <c r="R6" i="37"/>
  <c r="Q6" i="37"/>
  <c r="P6" i="37"/>
  <c r="N6" i="37"/>
  <c r="M6" i="37"/>
  <c r="L6" i="37"/>
  <c r="CQ5" i="37"/>
  <c r="CM5" i="37"/>
  <c r="CI5" i="37"/>
  <c r="CE5" i="37"/>
  <c r="CA5" i="37"/>
  <c r="BW5" i="37"/>
  <c r="BS5" i="37"/>
  <c r="BO5" i="37"/>
  <c r="BG5" i="37"/>
  <c r="AY5" i="37"/>
  <c r="AU5" i="37"/>
  <c r="AQ5" i="37"/>
  <c r="AL5" i="37"/>
  <c r="AK5" i="37"/>
  <c r="BA5" i="37" s="1"/>
  <c r="BI5" i="37" s="1"/>
  <c r="AJ5" i="37"/>
  <c r="CR5" i="37" s="1"/>
  <c r="CV5" i="37" s="1"/>
  <c r="AI5" i="37"/>
  <c r="AE5" i="37"/>
  <c r="AA5" i="37"/>
  <c r="W5" i="37"/>
  <c r="S5" i="37"/>
  <c r="O5" i="37"/>
  <c r="CQ4" i="37"/>
  <c r="CM4" i="37"/>
  <c r="CI4" i="37"/>
  <c r="CE4" i="37"/>
  <c r="CA4" i="37"/>
  <c r="BW4" i="37"/>
  <c r="BS4" i="37"/>
  <c r="BO4" i="37"/>
  <c r="BG4" i="37"/>
  <c r="AY4" i="37"/>
  <c r="AU4" i="37"/>
  <c r="AQ4" i="37"/>
  <c r="AL4" i="37"/>
  <c r="AK4" i="37"/>
  <c r="BA4" i="37" s="1"/>
  <c r="AJ4" i="37"/>
  <c r="AI4" i="37"/>
  <c r="AE4" i="37"/>
  <c r="AA4" i="37"/>
  <c r="W4" i="37"/>
  <c r="S4" i="37"/>
  <c r="O4" i="37"/>
  <c r="AH17" i="37" l="1"/>
  <c r="AN17" i="37"/>
  <c r="P17" i="37"/>
  <c r="M17" i="37"/>
  <c r="CK17" i="37"/>
  <c r="CL17" i="37"/>
  <c r="AO17" i="37"/>
  <c r="CN17" i="37"/>
  <c r="Q17" i="37"/>
  <c r="AP17" i="37"/>
  <c r="BT17" i="37"/>
  <c r="CO17" i="37"/>
  <c r="BP17" i="37"/>
  <c r="N17" i="37"/>
  <c r="BQ17" i="37"/>
  <c r="BR17" i="37"/>
  <c r="R17" i="37"/>
  <c r="AR17" i="37"/>
  <c r="BU17" i="37"/>
  <c r="CP17" i="37"/>
  <c r="BV17" i="37"/>
  <c r="T17" i="37"/>
  <c r="U17" i="37"/>
  <c r="AT17" i="37"/>
  <c r="BX17" i="37"/>
  <c r="BY17" i="37"/>
  <c r="X17" i="37"/>
  <c r="BZ17" i="37"/>
  <c r="AS17" i="37"/>
  <c r="AW17" i="37"/>
  <c r="Y17" i="37"/>
  <c r="AX17" i="37"/>
  <c r="CB17" i="37"/>
  <c r="Z17" i="37"/>
  <c r="AB17" i="37"/>
  <c r="BE17" i="37"/>
  <c r="CD17" i="37"/>
  <c r="BF17" i="37"/>
  <c r="AD17" i="37"/>
  <c r="CG17" i="37"/>
  <c r="AV17" i="37"/>
  <c r="CC17" i="37"/>
  <c r="AC17" i="37"/>
  <c r="BL17" i="37"/>
  <c r="AF17" i="37"/>
  <c r="BM17" i="37"/>
  <c r="CH17" i="37"/>
  <c r="V17" i="37"/>
  <c r="BD17" i="37"/>
  <c r="CF17" i="37"/>
  <c r="L17" i="37"/>
  <c r="AG17" i="37"/>
  <c r="BN17" i="37"/>
  <c r="CJ17" i="37"/>
  <c r="CS12" i="37"/>
  <c r="CW12" i="37" s="1"/>
  <c r="CR13" i="37"/>
  <c r="CV13" i="37" s="1"/>
  <c r="CT13" i="37"/>
  <c r="CX13" i="37" s="1"/>
  <c r="CS14" i="37"/>
  <c r="CW14" i="37" s="1"/>
  <c r="AL16" i="37"/>
  <c r="CA8" i="37"/>
  <c r="CT15" i="37"/>
  <c r="CX15" i="37" s="1"/>
  <c r="AY11" i="37"/>
  <c r="CI6" i="37"/>
  <c r="AZ7" i="37"/>
  <c r="BH7" i="37" s="1"/>
  <c r="CS15" i="37"/>
  <c r="CW15" i="37" s="1"/>
  <c r="AM15" i="37"/>
  <c r="K15" i="37" s="1"/>
  <c r="AQ8" i="37"/>
  <c r="CS10" i="37"/>
  <c r="CW10" i="37" s="1"/>
  <c r="BA10" i="37"/>
  <c r="BI10" i="37" s="1"/>
  <c r="BG11" i="37"/>
  <c r="AM12" i="37"/>
  <c r="K12" i="37" s="1"/>
  <c r="BB12" i="37"/>
  <c r="BJ12" i="37" s="1"/>
  <c r="BB5" i="37"/>
  <c r="BJ5" i="37" s="1"/>
  <c r="CT5" i="37"/>
  <c r="CX5" i="37" s="1"/>
  <c r="CT10" i="37"/>
  <c r="CX10" i="37" s="1"/>
  <c r="BB10" i="37"/>
  <c r="BJ10" i="37" s="1"/>
  <c r="CI16" i="37"/>
  <c r="CI8" i="37"/>
  <c r="AU8" i="37"/>
  <c r="BW16" i="37"/>
  <c r="AM9" i="37"/>
  <c r="K9" i="37" s="1"/>
  <c r="BG16" i="37"/>
  <c r="CR15" i="37"/>
  <c r="CV15" i="37" s="1"/>
  <c r="AZ15" i="37"/>
  <c r="BH15" i="37" s="1"/>
  <c r="BK15" i="37" s="1"/>
  <c r="S16" i="37"/>
  <c r="AM10" i="37"/>
  <c r="K10" i="37" s="1"/>
  <c r="AZ10" i="37"/>
  <c r="BH10" i="37" s="1"/>
  <c r="CQ11" i="37"/>
  <c r="BW11" i="37"/>
  <c r="CA16" i="37"/>
  <c r="BO8" i="37"/>
  <c r="BO6" i="37"/>
  <c r="BS6" i="37"/>
  <c r="AI8" i="37"/>
  <c r="AA11" i="37"/>
  <c r="AZ12" i="37"/>
  <c r="BH12" i="37" s="1"/>
  <c r="CE6" i="37"/>
  <c r="CE17" i="37" s="1"/>
  <c r="O6" i="37"/>
  <c r="O17" i="37" s="1"/>
  <c r="CQ6" i="37"/>
  <c r="CQ17" i="37" s="1"/>
  <c r="BG8" i="37"/>
  <c r="AY8" i="37"/>
  <c r="AE16" i="37"/>
  <c r="CM8" i="37"/>
  <c r="CM11" i="37"/>
  <c r="O11" i="37"/>
  <c r="BG6" i="37"/>
  <c r="AE11" i="37"/>
  <c r="BO16" i="37"/>
  <c r="AI6" i="37"/>
  <c r="AI11" i="37"/>
  <c r="CX9" i="37"/>
  <c r="AZ4" i="37"/>
  <c r="AM4" i="37"/>
  <c r="CQ16" i="37"/>
  <c r="CT4" i="37"/>
  <c r="BB4" i="37"/>
  <c r="CS5" i="37"/>
  <c r="CW5" i="37" s="1"/>
  <c r="AZ9" i="37"/>
  <c r="AJ11" i="37"/>
  <c r="CV14" i="37"/>
  <c r="AZ14" i="37"/>
  <c r="AM14" i="37"/>
  <c r="K14" i="37" s="1"/>
  <c r="AU6" i="37"/>
  <c r="BW6" i="37"/>
  <c r="AZ5" i="37"/>
  <c r="CE16" i="37"/>
  <c r="CA6" i="37"/>
  <c r="BS16" i="37"/>
  <c r="AY16" i="37"/>
  <c r="BJ13" i="37"/>
  <c r="BK13" i="37" s="1"/>
  <c r="BC13" i="37"/>
  <c r="AM5" i="37"/>
  <c r="K5" i="37" s="1"/>
  <c r="W16" i="37"/>
  <c r="AK6" i="37"/>
  <c r="AA16" i="37"/>
  <c r="S6" i="37"/>
  <c r="CM6" i="37"/>
  <c r="AL6" i="37"/>
  <c r="AU16" i="37"/>
  <c r="BB9" i="37"/>
  <c r="AL11" i="37"/>
  <c r="BB7" i="37"/>
  <c r="CT7" i="37"/>
  <c r="AL8" i="37"/>
  <c r="AJ6" i="37"/>
  <c r="W6" i="37"/>
  <c r="AI16" i="37"/>
  <c r="BA9" i="37"/>
  <c r="AK11" i="37"/>
  <c r="BA7" i="37"/>
  <c r="AK8" i="37"/>
  <c r="CS7" i="37"/>
  <c r="CR4" i="37"/>
  <c r="O8" i="37"/>
  <c r="AJ8" i="37"/>
  <c r="AA6" i="37"/>
  <c r="S8" i="37"/>
  <c r="W11" i="37"/>
  <c r="CR9" i="37"/>
  <c r="CS9" i="37"/>
  <c r="AE6" i="37"/>
  <c r="BS8" i="37"/>
  <c r="CT14" i="37"/>
  <c r="CX14" i="37" s="1"/>
  <c r="BW8" i="37"/>
  <c r="AU11" i="37"/>
  <c r="BI4" i="37"/>
  <c r="CS4" i="37"/>
  <c r="CE8" i="37"/>
  <c r="CT12" i="37"/>
  <c r="W8" i="37"/>
  <c r="AQ16" i="37"/>
  <c r="AK16" i="37"/>
  <c r="AY6" i="37"/>
  <c r="AA8" i="37"/>
  <c r="CA11" i="37"/>
  <c r="CQ8" i="37"/>
  <c r="BS11" i="37"/>
  <c r="AE8" i="37"/>
  <c r="CM16" i="37"/>
  <c r="AQ6" i="37"/>
  <c r="CV7" i="37"/>
  <c r="CI11" i="37"/>
  <c r="AM7" i="37"/>
  <c r="S11" i="37"/>
  <c r="AQ11" i="37"/>
  <c r="BO11" i="37"/>
  <c r="CR10" i="37"/>
  <c r="CS13" i="37"/>
  <c r="CW13" i="37" s="1"/>
  <c r="O16" i="37"/>
  <c r="CE11" i="37"/>
  <c r="AM13" i="37"/>
  <c r="K13" i="37" s="1"/>
  <c r="AJ16" i="37"/>
  <c r="W17" i="37" l="1"/>
  <c r="AJ17" i="37"/>
  <c r="AQ17" i="37"/>
  <c r="CA17" i="37"/>
  <c r="CI17" i="37"/>
  <c r="AY17" i="37"/>
  <c r="AI17" i="37"/>
  <c r="BS17" i="37"/>
  <c r="AE17" i="37"/>
  <c r="BW17" i="37"/>
  <c r="CM17" i="37"/>
  <c r="AA17" i="37"/>
  <c r="BO17" i="37"/>
  <c r="AU17" i="37"/>
  <c r="AL17" i="37"/>
  <c r="BG17" i="37"/>
  <c r="S17" i="37"/>
  <c r="AK17" i="37"/>
  <c r="CU12" i="37"/>
  <c r="CY13" i="37"/>
  <c r="BC7" i="37"/>
  <c r="BC15" i="37"/>
  <c r="BC12" i="37"/>
  <c r="BK10" i="37"/>
  <c r="CY15" i="37"/>
  <c r="CY5" i="37"/>
  <c r="CU15" i="37"/>
  <c r="BB16" i="37"/>
  <c r="CW16" i="37"/>
  <c r="BJ16" i="37"/>
  <c r="BC10" i="37"/>
  <c r="BI6" i="37"/>
  <c r="BA6" i="37"/>
  <c r="CU5" i="37"/>
  <c r="CS8" i="37"/>
  <c r="CW7" i="37"/>
  <c r="CW8" i="37" s="1"/>
  <c r="BI16" i="37"/>
  <c r="BA16" i="37"/>
  <c r="CR11" i="37"/>
  <c r="CV9" i="37"/>
  <c r="CU9" i="37"/>
  <c r="AM8" i="37"/>
  <c r="K7" i="37"/>
  <c r="K8" i="37" s="1"/>
  <c r="K4" i="37"/>
  <c r="K6" i="37" s="1"/>
  <c r="AM6" i="37"/>
  <c r="CT8" i="37"/>
  <c r="CX7" i="37"/>
  <c r="CX8" i="37" s="1"/>
  <c r="CU7" i="37"/>
  <c r="CS16" i="37"/>
  <c r="BH9" i="37"/>
  <c r="BC9" i="37"/>
  <c r="AZ11" i="37"/>
  <c r="CW4" i="37"/>
  <c r="CS6" i="37"/>
  <c r="K16" i="37"/>
  <c r="CT11" i="37"/>
  <c r="CV4" i="37"/>
  <c r="CR6" i="37"/>
  <c r="CU4" i="37"/>
  <c r="BI9" i="37"/>
  <c r="BI11" i="37" s="1"/>
  <c r="BA11" i="37"/>
  <c r="BJ9" i="37"/>
  <c r="BJ11" i="37" s="1"/>
  <c r="BB11" i="37"/>
  <c r="BH5" i="37"/>
  <c r="BK5" i="37" s="1"/>
  <c r="BC5" i="37"/>
  <c r="BH14" i="37"/>
  <c r="BK14" i="37" s="1"/>
  <c r="BC14" i="37"/>
  <c r="AZ16" i="37"/>
  <c r="BB6" i="37"/>
  <c r="BJ4" i="37"/>
  <c r="BJ6" i="37" s="1"/>
  <c r="BJ17" i="37" s="1"/>
  <c r="CX11" i="37"/>
  <c r="CY14" i="37"/>
  <c r="CX4" i="37"/>
  <c r="CX6" i="37" s="1"/>
  <c r="CT6" i="37"/>
  <c r="BA8" i="37"/>
  <c r="BI7" i="37"/>
  <c r="BI8" i="37" s="1"/>
  <c r="BB8" i="37"/>
  <c r="BJ7" i="37"/>
  <c r="BJ8" i="37" s="1"/>
  <c r="CU14" i="37"/>
  <c r="AM16" i="37"/>
  <c r="CV10" i="37"/>
  <c r="CY10" i="37" s="1"/>
  <c r="CU10" i="37"/>
  <c r="AM11" i="37"/>
  <c r="CW9" i="37"/>
  <c r="CW11" i="37" s="1"/>
  <c r="CS11" i="37"/>
  <c r="BH4" i="37"/>
  <c r="AZ6" i="37"/>
  <c r="AZ17" i="37" s="1"/>
  <c r="BC4" i="37"/>
  <c r="CU13" i="37"/>
  <c r="CR8" i="37"/>
  <c r="CX12" i="37"/>
  <c r="CX16" i="37" s="1"/>
  <c r="CT16" i="37"/>
  <c r="BK12" i="37"/>
  <c r="CR16" i="37"/>
  <c r="AZ8" i="37"/>
  <c r="K11" i="37"/>
  <c r="CS17" i="37" l="1"/>
  <c r="CX17" i="37"/>
  <c r="CT17" i="37"/>
  <c r="BA17" i="37"/>
  <c r="BI17" i="37"/>
  <c r="CR17" i="37"/>
  <c r="BB17" i="37"/>
  <c r="AM17" i="37"/>
  <c r="CW6" i="37"/>
  <c r="CW17" i="37" s="1"/>
  <c r="CY12" i="37"/>
  <c r="CU16" i="37"/>
  <c r="CY7" i="37"/>
  <c r="CY8" i="37" s="1"/>
  <c r="BC16" i="37"/>
  <c r="BC8" i="37"/>
  <c r="BK7" i="37"/>
  <c r="BK8" i="37" s="1"/>
  <c r="BK16" i="37"/>
  <c r="BH16" i="37"/>
  <c r="BH6" i="37"/>
  <c r="BK4" i="37"/>
  <c r="BK6" i="37" s="1"/>
  <c r="CY9" i="37"/>
  <c r="CY11" i="37" s="1"/>
  <c r="CV11" i="37"/>
  <c r="BH8" i="37"/>
  <c r="BC11" i="37"/>
  <c r="CV8" i="37"/>
  <c r="BK9" i="37"/>
  <c r="BK11" i="37" s="1"/>
  <c r="BH11" i="37"/>
  <c r="CU6" i="37"/>
  <c r="CV16" i="37"/>
  <c r="CV6" i="37"/>
  <c r="CY4" i="37"/>
  <c r="CY6" i="37" s="1"/>
  <c r="BC6" i="37"/>
  <c r="BC17" i="37" s="1"/>
  <c r="CU8" i="37"/>
  <c r="CU11" i="37"/>
  <c r="CV17" i="37" l="1"/>
  <c r="CU17" i="37"/>
  <c r="BK17" i="37"/>
  <c r="BH17" i="37"/>
  <c r="CY16" i="37"/>
  <c r="CY17" i="37" s="1"/>
</calcChain>
</file>

<file path=xl/sharedStrings.xml><?xml version="1.0" encoding="utf-8"?>
<sst xmlns="http://schemas.openxmlformats.org/spreadsheetml/2006/main" count="440" uniqueCount="78">
  <si>
    <t>TIPO DE ACTIVIDAD</t>
  </si>
  <si>
    <t>0-5 AÑOS</t>
  </si>
  <si>
    <t>31-59 AÑOS</t>
  </si>
  <si>
    <t>60 + AÑOS</t>
  </si>
  <si>
    <t>EDAD</t>
  </si>
  <si>
    <t>MAYA</t>
  </si>
  <si>
    <t>XINCA</t>
  </si>
  <si>
    <t>MESTIZO</t>
  </si>
  <si>
    <t>EXTRANJERO</t>
  </si>
  <si>
    <t>GRUPO ÉTNICO</t>
  </si>
  <si>
    <t>GARÍFUNA</t>
  </si>
  <si>
    <t>VISUAL</t>
  </si>
  <si>
    <t>AUDITIVA</t>
  </si>
  <si>
    <t>FÍSICA</t>
  </si>
  <si>
    <t>INTELECTUAL</t>
  </si>
  <si>
    <t>TALLA PEQUEÑA</t>
  </si>
  <si>
    <t>SORDOCEGUERA</t>
  </si>
  <si>
    <t>NINGUNA</t>
  </si>
  <si>
    <t>MÚLTIPLE</t>
  </si>
  <si>
    <t>OTROS</t>
  </si>
  <si>
    <t>DISCAPACIDAD</t>
  </si>
  <si>
    <t>TOTAL</t>
  </si>
  <si>
    <t>CAPACITACIÓN</t>
  </si>
  <si>
    <t>FECHA</t>
  </si>
  <si>
    <t>FEMENINO</t>
  </si>
  <si>
    <t>MASCULINO</t>
  </si>
  <si>
    <t>MES</t>
  </si>
  <si>
    <t>MAYO</t>
  </si>
  <si>
    <t>JUNIO</t>
  </si>
  <si>
    <t>JULIO</t>
  </si>
  <si>
    <t>AGOSTO</t>
  </si>
  <si>
    <t>6-13 AÑOS</t>
  </si>
  <si>
    <t>14-18 AÑOS</t>
  </si>
  <si>
    <t>19-30 AÑOS</t>
  </si>
  <si>
    <t>TOTAL MAYO</t>
  </si>
  <si>
    <t>TOTAL JUNIO</t>
  </si>
  <si>
    <t>TOTAL JULIO</t>
  </si>
  <si>
    <t>TOTAL AGOSTO</t>
  </si>
  <si>
    <t>PORTA HOTEL ANTIGUA</t>
  </si>
  <si>
    <t>TEMA</t>
  </si>
  <si>
    <t>EXPOSITOR</t>
  </si>
  <si>
    <t>MODALIDAD</t>
  </si>
  <si>
    <t>ENTIDAD</t>
  </si>
  <si>
    <t>HORAS DE PROCESO</t>
  </si>
  <si>
    <t>ASESORÍA</t>
  </si>
  <si>
    <t>PRESENCIAL</t>
  </si>
  <si>
    <t>ANA LUCÍA LÓPEZ CANO</t>
  </si>
  <si>
    <t>SANDY MARILENA POLANCO LEMUS</t>
  </si>
  <si>
    <t>INGRID FAVIOLA JIMÉNEZ TOCAY</t>
  </si>
  <si>
    <t>AREA/UNIDAD/DIRECCIÓN</t>
  </si>
  <si>
    <t>DIRECCIÓN CONTRA LA EXPLOTACIÓN</t>
  </si>
  <si>
    <t xml:space="preserve">CAPACITACIÓN MODO DIGITAL, PREVENCIÓN DE LA EXPLOTACIÓN SEXUAL EN LÍNEA DIRIGIDA A DIRECTORES DE CENTROS EDUCATIVOS DE SANTA CATARINA PINULA </t>
  </si>
  <si>
    <t>2 HORAS</t>
  </si>
  <si>
    <t>SANTA CATARINA PINULA</t>
  </si>
  <si>
    <t>RESTAURANTE ANTIGUA BOREAL</t>
  </si>
  <si>
    <t>CAPACITACIÓN EN MATERIA DE EXPLOTACIÓN SEXUAL DE NIÑOS NIÑAS Y ADOLESCENTES EN ACTIVIDADES RELACIONADAS POR VIAJES Y TURISMO DIRIGIDA AL PERSONAL DE ANTIGUA BOREAL ANTIGUA GUATEMALA</t>
  </si>
  <si>
    <t>CAPACITACIÓN DEL DELITO DE UTILIZACIÓN DE ACTIVIDADES TURÍSTICAS PARA LA EXPLOTACIÓN SEXUAL COMERCIAL DE PERSONAS MENORES DE EDAD DIRIGIDA AL PERSONAL DEL PARQUE NACIONES UNIDAS AMATITLÁN</t>
  </si>
  <si>
    <t>PARQUE NACIONES UNIDAS</t>
  </si>
  <si>
    <t>CAPACITACIÓN EN MATERIA DE ESNNA EN VT DIRIGIDO A GRUPO MESOAMERICA</t>
  </si>
  <si>
    <t>GRUPO MESOAMERICA</t>
  </si>
  <si>
    <t>ASESORÍA SOBRE LA PREVENCIÓN DE LOS DELITOS VET EN EL ENTORNO DIGITAL DIRIGIDO A LA SUBDIRECCIÓN GENERAL DE LA PNC</t>
  </si>
  <si>
    <t>SUBDIRECCIÓN GENERAL - PNC</t>
  </si>
  <si>
    <t>TALLER DE CAPACITACIÓN PREVENCIÓN DE LOS DELITOS VET EN ENTORNOS DIGITALES DIRIGIDOS A AGENTES DE LA PNC</t>
  </si>
  <si>
    <t>31-07-2025           07-08-2025             14-08-2025         21-08-2025</t>
  </si>
  <si>
    <t>EMPRESA MESOAMERICA AND TRAVEL</t>
  </si>
  <si>
    <t>HOTEL THE WESTIN CAMINO REAL Y HOTEL BILTMORE</t>
  </si>
  <si>
    <t>VEINTITRÉS</t>
  </si>
  <si>
    <t>VEINTISIETE</t>
  </si>
  <si>
    <t>DIECISÉIS</t>
  </si>
  <si>
    <t>DIECIOCHO</t>
  </si>
  <si>
    <t>SIETE</t>
  </si>
  <si>
    <t>DOS</t>
  </si>
  <si>
    <t>TREINTA Y UNO</t>
  </si>
  <si>
    <t>TOTAL CUATRIMESTRAL</t>
  </si>
  <si>
    <t>CAPACITACIÓN EN MATERIA DE EXPLOTACIÓN SEXUAL DE NIÑAS, NIÑOS Y ADOLESCENTES EN VIAJES Y TURISMO DIRIGIDO A GRUPO MESOAMERICA AND TRAVEL</t>
  </si>
  <si>
    <t>PROCESO DE CAPACITACIÓN EN MATERIA DE EXPLOTACIÓN SEXUAL DE NIÑAS, NIÑOS Y ADOLESCENTES EN VIAJES EN VIAJES Y TURISMO DIRIGIDO A PERSONAL DE PORTA HOTEL ANTIGUA</t>
  </si>
  <si>
    <t>PROCESO DE CAPACITACIÓN EN MATERIA DE EXPLOTACIÓN SEXUAL DE NIÑAS, NIÑOS Y ADOLESCENTES EN VIAJES EN VIAJES Y TURISMO DIRIGIDO A LOS ASOCIADOS DEL HOTEL THE WESTIN CAMINO REAL Y HOTEL BILTMORE</t>
  </si>
  <si>
    <t>NÚMERO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</si>
</sst>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FFCFD"/>
      <color rgb="FFFFDD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7"/>
  <sheetViews>
    <sheetView showGridLines="0" tabSelected="1" zoomScale="70" zoomScaleNormal="70" zoomScaleSheetLayoutView="100" zoomScalePageLayoutView="49" workbookViewId="0">
      <selection activeCell="B1" sqref="B1"/>
    </sheetView>
  </sheetViews>
  <sheetFormatPr baseColWidth="10" defaultRowHeight="15" x14ac:dyDescent="0.25"/>
  <cols>
    <col min="1" max="1" width="16.5703125" customWidth="1"/>
    <col min="2" max="2" width="20.7109375" customWidth="1"/>
    <col min="3" max="3" width="50.7109375" customWidth="1"/>
    <col min="4" max="5" width="15.85546875" customWidth="1"/>
    <col min="6" max="6" width="23" customWidth="1"/>
    <col min="7" max="8" width="30.7109375" customWidth="1"/>
    <col min="9" max="9" width="17" bestFit="1" customWidth="1"/>
    <col min="10" max="10" width="38.5703125" bestFit="1" customWidth="1"/>
    <col min="11" max="11" width="6.85546875" bestFit="1" customWidth="1"/>
    <col min="12" max="15" width="5.7109375" customWidth="1"/>
    <col min="16" max="16" width="6.140625" bestFit="1" customWidth="1"/>
    <col min="17" max="18" width="5.7109375" customWidth="1"/>
    <col min="19" max="21" width="6.140625" bestFit="1" customWidth="1"/>
    <col min="22" max="22" width="5.7109375" customWidth="1"/>
    <col min="23" max="23" width="6.28515625" bestFit="1" customWidth="1"/>
    <col min="24" max="35" width="5.7109375" customWidth="1"/>
    <col min="36" max="36" width="6.140625" bestFit="1" customWidth="1"/>
    <col min="37" max="37" width="6.28515625" bestFit="1" customWidth="1"/>
    <col min="38" max="38" width="5.7109375" customWidth="1"/>
    <col min="39" max="39" width="6.7109375" bestFit="1" customWidth="1"/>
    <col min="40" max="51" width="5.7109375" customWidth="1"/>
    <col min="52" max="52" width="6.7109375" bestFit="1" customWidth="1"/>
    <col min="53" max="53" width="6.42578125" bestFit="1" customWidth="1"/>
    <col min="54" max="54" width="5.7109375" customWidth="1"/>
    <col min="55" max="55" width="6.85546875" bestFit="1" customWidth="1"/>
    <col min="56" max="59" width="5.7109375" customWidth="1"/>
    <col min="60" max="60" width="6.140625" bestFit="1" customWidth="1"/>
    <col min="61" max="61" width="6.28515625" bestFit="1" customWidth="1"/>
    <col min="62" max="62" width="5.7109375" customWidth="1"/>
    <col min="63" max="63" width="6.85546875" bestFit="1" customWidth="1"/>
    <col min="64" max="95" width="5.7109375" customWidth="1"/>
    <col min="96" max="96" width="7" bestFit="1" customWidth="1"/>
    <col min="97" max="97" width="6.28515625" bestFit="1" customWidth="1"/>
    <col min="98" max="98" width="5.7109375" customWidth="1"/>
    <col min="99" max="99" width="6.7109375" bestFit="1" customWidth="1"/>
    <col min="100" max="100" width="6.140625" bestFit="1" customWidth="1"/>
    <col min="101" max="101" width="6.28515625" bestFit="1" customWidth="1"/>
    <col min="102" max="102" width="5.7109375" customWidth="1"/>
    <col min="103" max="103" width="6.85546875" bestFit="1" customWidth="1"/>
  </cols>
  <sheetData>
    <row r="1" spans="1:103" x14ac:dyDescent="0.25">
      <c r="A1" t="s">
        <v>77</v>
      </c>
      <c r="B1" t="s">
        <v>0</v>
      </c>
      <c r="C1" t="s">
        <v>39</v>
      </c>
      <c r="D1" t="s">
        <v>23</v>
      </c>
      <c r="E1" t="s">
        <v>26</v>
      </c>
      <c r="F1" t="s">
        <v>43</v>
      </c>
      <c r="G1" t="s">
        <v>49</v>
      </c>
      <c r="H1" t="s">
        <v>42</v>
      </c>
      <c r="I1" t="s">
        <v>41</v>
      </c>
      <c r="J1" t="s">
        <v>40</v>
      </c>
      <c r="K1" t="s">
        <v>21</v>
      </c>
      <c r="L1" t="s">
        <v>4</v>
      </c>
      <c r="M1" t="s">
        <v>4</v>
      </c>
      <c r="N1" t="s">
        <v>4</v>
      </c>
      <c r="O1" t="s">
        <v>4</v>
      </c>
      <c r="P1" t="s">
        <v>4</v>
      </c>
      <c r="Q1" t="s">
        <v>4</v>
      </c>
      <c r="R1" t="s">
        <v>4</v>
      </c>
      <c r="S1" t="s">
        <v>4</v>
      </c>
      <c r="T1" t="s">
        <v>4</v>
      </c>
      <c r="U1" t="s">
        <v>4</v>
      </c>
      <c r="V1" t="s">
        <v>4</v>
      </c>
      <c r="W1" t="s">
        <v>4</v>
      </c>
      <c r="X1" t="s">
        <v>4</v>
      </c>
      <c r="Y1" t="s">
        <v>4</v>
      </c>
      <c r="Z1" t="s">
        <v>4</v>
      </c>
      <c r="AA1" t="s">
        <v>4</v>
      </c>
      <c r="AB1" t="s">
        <v>4</v>
      </c>
      <c r="AC1" t="s">
        <v>4</v>
      </c>
      <c r="AD1" t="s">
        <v>4</v>
      </c>
      <c r="AE1" t="s">
        <v>4</v>
      </c>
      <c r="AF1" t="s">
        <v>4</v>
      </c>
      <c r="AG1" t="s">
        <v>4</v>
      </c>
      <c r="AH1" t="s">
        <v>4</v>
      </c>
      <c r="AI1" t="s">
        <v>4</v>
      </c>
      <c r="AJ1" t="s">
        <v>4</v>
      </c>
      <c r="AK1" t="s">
        <v>4</v>
      </c>
      <c r="AL1" t="s">
        <v>4</v>
      </c>
      <c r="AM1" t="s">
        <v>4</v>
      </c>
      <c r="AN1" t="s">
        <v>9</v>
      </c>
      <c r="AO1" t="s">
        <v>9</v>
      </c>
      <c r="AP1" t="s">
        <v>9</v>
      </c>
      <c r="AQ1" t="s">
        <v>9</v>
      </c>
      <c r="AR1" t="s">
        <v>9</v>
      </c>
      <c r="AS1" t="s">
        <v>9</v>
      </c>
      <c r="AT1" t="s">
        <v>9</v>
      </c>
      <c r="AU1" t="s">
        <v>9</v>
      </c>
      <c r="AV1" t="s">
        <v>9</v>
      </c>
      <c r="AW1" t="s">
        <v>9</v>
      </c>
      <c r="AX1" t="s">
        <v>9</v>
      </c>
      <c r="AY1" t="s">
        <v>9</v>
      </c>
      <c r="AZ1" t="s">
        <v>9</v>
      </c>
      <c r="BA1" t="s">
        <v>9</v>
      </c>
      <c r="BB1" t="s">
        <v>9</v>
      </c>
      <c r="BC1" t="s">
        <v>9</v>
      </c>
      <c r="BD1" t="s">
        <v>9</v>
      </c>
      <c r="BE1" t="s">
        <v>9</v>
      </c>
      <c r="BF1" t="s">
        <v>9</v>
      </c>
      <c r="BG1" t="s">
        <v>9</v>
      </c>
      <c r="BH1" t="s">
        <v>9</v>
      </c>
      <c r="BI1" t="s">
        <v>9</v>
      </c>
      <c r="BJ1" t="s">
        <v>9</v>
      </c>
      <c r="BK1" t="s">
        <v>9</v>
      </c>
      <c r="BL1" t="s">
        <v>20</v>
      </c>
      <c r="BM1" t="s">
        <v>20</v>
      </c>
      <c r="BN1" t="s">
        <v>20</v>
      </c>
      <c r="BO1" t="s">
        <v>20</v>
      </c>
      <c r="BP1" t="s">
        <v>20</v>
      </c>
      <c r="BQ1" t="s">
        <v>20</v>
      </c>
      <c r="BR1" t="s">
        <v>20</v>
      </c>
      <c r="BS1" t="s">
        <v>20</v>
      </c>
      <c r="BT1" t="s">
        <v>20</v>
      </c>
      <c r="BU1" t="s">
        <v>20</v>
      </c>
      <c r="BV1" t="s">
        <v>20</v>
      </c>
      <c r="BW1" t="s">
        <v>20</v>
      </c>
      <c r="BX1" t="s">
        <v>20</v>
      </c>
      <c r="BY1" t="s">
        <v>20</v>
      </c>
      <c r="BZ1" t="s">
        <v>20</v>
      </c>
      <c r="CA1" t="s">
        <v>20</v>
      </c>
      <c r="CB1" t="s">
        <v>20</v>
      </c>
      <c r="CC1" t="s">
        <v>20</v>
      </c>
      <c r="CD1" t="s">
        <v>20</v>
      </c>
      <c r="CE1" t="s">
        <v>20</v>
      </c>
      <c r="CF1" t="s">
        <v>20</v>
      </c>
      <c r="CG1" t="s">
        <v>20</v>
      </c>
      <c r="CH1" t="s">
        <v>20</v>
      </c>
      <c r="CI1" t="s">
        <v>20</v>
      </c>
      <c r="CJ1" t="s">
        <v>20</v>
      </c>
      <c r="CK1" t="s">
        <v>20</v>
      </c>
      <c r="CL1" t="s">
        <v>20</v>
      </c>
      <c r="CM1" t="s">
        <v>20</v>
      </c>
      <c r="CN1" t="s">
        <v>20</v>
      </c>
      <c r="CO1" t="s">
        <v>20</v>
      </c>
      <c r="CP1" t="s">
        <v>20</v>
      </c>
      <c r="CQ1" t="s">
        <v>20</v>
      </c>
      <c r="CR1" t="s">
        <v>20</v>
      </c>
      <c r="CS1" t="s">
        <v>20</v>
      </c>
      <c r="CT1" t="s">
        <v>20</v>
      </c>
      <c r="CU1" t="s">
        <v>20</v>
      </c>
      <c r="CV1" t="s">
        <v>20</v>
      </c>
      <c r="CW1" t="s">
        <v>20</v>
      </c>
      <c r="CX1" t="s">
        <v>20</v>
      </c>
      <c r="CY1" t="s">
        <v>20</v>
      </c>
    </row>
    <row r="2" spans="1:103" ht="15" customHeight="1" x14ac:dyDescent="0.25">
      <c r="A2" t="s">
        <v>77</v>
      </c>
      <c r="B2" t="s">
        <v>0</v>
      </c>
      <c r="C2" t="s">
        <v>39</v>
      </c>
      <c r="D2" t="s">
        <v>23</v>
      </c>
      <c r="E2" t="s">
        <v>26</v>
      </c>
      <c r="F2" t="s">
        <v>43</v>
      </c>
      <c r="G2" t="s">
        <v>49</v>
      </c>
      <c r="H2" t="s">
        <v>42</v>
      </c>
      <c r="I2" t="s">
        <v>41</v>
      </c>
      <c r="J2" t="s">
        <v>40</v>
      </c>
      <c r="K2" t="s">
        <v>21</v>
      </c>
      <c r="L2" t="s">
        <v>1</v>
      </c>
      <c r="M2" t="s">
        <v>1</v>
      </c>
      <c r="N2" t="s">
        <v>1</v>
      </c>
      <c r="O2" t="s">
        <v>1</v>
      </c>
      <c r="P2" t="s">
        <v>31</v>
      </c>
      <c r="Q2" t="s">
        <v>31</v>
      </c>
      <c r="R2" t="s">
        <v>31</v>
      </c>
      <c r="S2" t="s">
        <v>31</v>
      </c>
      <c r="T2" t="s">
        <v>32</v>
      </c>
      <c r="U2" t="s">
        <v>32</v>
      </c>
      <c r="V2" t="s">
        <v>32</v>
      </c>
      <c r="W2" t="s">
        <v>32</v>
      </c>
      <c r="X2" t="s">
        <v>33</v>
      </c>
      <c r="Y2" t="s">
        <v>33</v>
      </c>
      <c r="Z2" t="s">
        <v>33</v>
      </c>
      <c r="AA2" t="s">
        <v>33</v>
      </c>
      <c r="AB2" t="s">
        <v>2</v>
      </c>
      <c r="AC2" t="s">
        <v>2</v>
      </c>
      <c r="AD2" t="s">
        <v>2</v>
      </c>
      <c r="AE2" t="s">
        <v>2</v>
      </c>
      <c r="AF2" t="s">
        <v>3</v>
      </c>
      <c r="AG2" t="s">
        <v>3</v>
      </c>
      <c r="AH2" t="s">
        <v>3</v>
      </c>
      <c r="AI2" t="s">
        <v>3</v>
      </c>
      <c r="AJ2" t="s">
        <v>21</v>
      </c>
      <c r="AK2" t="s">
        <v>21</v>
      </c>
      <c r="AL2" t="s">
        <v>21</v>
      </c>
      <c r="AM2" t="s">
        <v>21</v>
      </c>
      <c r="AN2" t="s">
        <v>5</v>
      </c>
      <c r="AO2" t="s">
        <v>5</v>
      </c>
      <c r="AP2" t="s">
        <v>5</v>
      </c>
      <c r="AQ2" t="s">
        <v>5</v>
      </c>
      <c r="AR2" t="s">
        <v>6</v>
      </c>
      <c r="AS2" t="s">
        <v>6</v>
      </c>
      <c r="AT2" t="s">
        <v>6</v>
      </c>
      <c r="AU2" t="s">
        <v>6</v>
      </c>
      <c r="AV2" t="s">
        <v>10</v>
      </c>
      <c r="AW2" t="s">
        <v>10</v>
      </c>
      <c r="AX2" t="s">
        <v>10</v>
      </c>
      <c r="AY2" t="s">
        <v>10</v>
      </c>
      <c r="AZ2" t="s">
        <v>7</v>
      </c>
      <c r="BA2" t="s">
        <v>7</v>
      </c>
      <c r="BB2" t="s">
        <v>7</v>
      </c>
      <c r="BC2" t="s">
        <v>7</v>
      </c>
      <c r="BD2" t="s">
        <v>8</v>
      </c>
      <c r="BE2" t="s">
        <v>8</v>
      </c>
      <c r="BF2" t="s">
        <v>8</v>
      </c>
      <c r="BG2" t="s">
        <v>8</v>
      </c>
      <c r="BH2" t="s">
        <v>21</v>
      </c>
      <c r="BI2" t="s">
        <v>21</v>
      </c>
      <c r="BJ2" t="s">
        <v>21</v>
      </c>
      <c r="BK2" t="s">
        <v>21</v>
      </c>
      <c r="BL2" t="s">
        <v>11</v>
      </c>
      <c r="BM2" t="s">
        <v>11</v>
      </c>
      <c r="BN2" t="s">
        <v>11</v>
      </c>
      <c r="BO2" t="s">
        <v>11</v>
      </c>
      <c r="BP2" t="s">
        <v>12</v>
      </c>
      <c r="BQ2" t="s">
        <v>12</v>
      </c>
      <c r="BR2" t="s">
        <v>12</v>
      </c>
      <c r="BS2" t="s">
        <v>12</v>
      </c>
      <c r="BT2" t="s">
        <v>13</v>
      </c>
      <c r="BU2" t="s">
        <v>13</v>
      </c>
      <c r="BV2" t="s">
        <v>13</v>
      </c>
      <c r="BW2" t="s">
        <v>13</v>
      </c>
      <c r="BX2" t="s">
        <v>14</v>
      </c>
      <c r="BY2" t="s">
        <v>14</v>
      </c>
      <c r="BZ2" t="s">
        <v>14</v>
      </c>
      <c r="CA2" t="s">
        <v>14</v>
      </c>
      <c r="CB2" t="s">
        <v>15</v>
      </c>
      <c r="CC2" t="s">
        <v>15</v>
      </c>
      <c r="CD2" t="s">
        <v>15</v>
      </c>
      <c r="CE2" t="s">
        <v>15</v>
      </c>
      <c r="CF2" t="s">
        <v>16</v>
      </c>
      <c r="CG2" t="s">
        <v>16</v>
      </c>
      <c r="CH2" t="s">
        <v>16</v>
      </c>
      <c r="CI2" t="s">
        <v>16</v>
      </c>
      <c r="CJ2" t="s">
        <v>18</v>
      </c>
      <c r="CK2" t="s">
        <v>18</v>
      </c>
      <c r="CL2" t="s">
        <v>18</v>
      </c>
      <c r="CM2" t="s">
        <v>18</v>
      </c>
      <c r="CN2" t="s">
        <v>19</v>
      </c>
      <c r="CO2" t="s">
        <v>19</v>
      </c>
      <c r="CP2" t="s">
        <v>19</v>
      </c>
      <c r="CQ2" t="s">
        <v>19</v>
      </c>
      <c r="CR2" t="s">
        <v>17</v>
      </c>
      <c r="CS2" t="s">
        <v>17</v>
      </c>
      <c r="CT2" t="s">
        <v>17</v>
      </c>
      <c r="CU2" t="s">
        <v>17</v>
      </c>
      <c r="CV2" t="s">
        <v>21</v>
      </c>
      <c r="CW2" t="s">
        <v>21</v>
      </c>
      <c r="CX2" t="s">
        <v>21</v>
      </c>
      <c r="CY2" t="s">
        <v>21</v>
      </c>
    </row>
    <row r="3" spans="1:103" x14ac:dyDescent="0.25">
      <c r="A3" t="s">
        <v>77</v>
      </c>
      <c r="B3" t="s">
        <v>0</v>
      </c>
      <c r="C3" t="s">
        <v>39</v>
      </c>
      <c r="D3" t="s">
        <v>23</v>
      </c>
      <c r="E3" t="s">
        <v>26</v>
      </c>
      <c r="F3" t="s">
        <v>43</v>
      </c>
      <c r="G3" t="s">
        <v>49</v>
      </c>
      <c r="H3" t="s">
        <v>42</v>
      </c>
      <c r="I3" t="s">
        <v>41</v>
      </c>
      <c r="J3" t="s">
        <v>40</v>
      </c>
      <c r="K3" t="s">
        <v>21</v>
      </c>
      <c r="L3" t="s">
        <v>24</v>
      </c>
      <c r="M3" t="s">
        <v>25</v>
      </c>
      <c r="N3" t="s">
        <v>19</v>
      </c>
      <c r="O3" t="s">
        <v>21</v>
      </c>
      <c r="P3" t="s">
        <v>24</v>
      </c>
      <c r="Q3" t="s">
        <v>25</v>
      </c>
      <c r="R3" t="s">
        <v>19</v>
      </c>
      <c r="S3" t="s">
        <v>21</v>
      </c>
      <c r="T3" t="s">
        <v>24</v>
      </c>
      <c r="U3" t="s">
        <v>25</v>
      </c>
      <c r="V3" t="s">
        <v>19</v>
      </c>
      <c r="W3" t="s">
        <v>21</v>
      </c>
      <c r="X3" t="s">
        <v>24</v>
      </c>
      <c r="Y3" t="s">
        <v>25</v>
      </c>
      <c r="Z3" t="s">
        <v>19</v>
      </c>
      <c r="AA3" t="s">
        <v>21</v>
      </c>
      <c r="AB3" t="s">
        <v>24</v>
      </c>
      <c r="AC3" t="s">
        <v>25</v>
      </c>
      <c r="AD3" t="s">
        <v>19</v>
      </c>
      <c r="AE3" t="s">
        <v>21</v>
      </c>
      <c r="AF3" t="s">
        <v>24</v>
      </c>
      <c r="AG3" t="s">
        <v>25</v>
      </c>
      <c r="AH3" t="s">
        <v>19</v>
      </c>
      <c r="AI3" t="s">
        <v>21</v>
      </c>
      <c r="AJ3" t="s">
        <v>24</v>
      </c>
      <c r="AK3" t="s">
        <v>25</v>
      </c>
      <c r="AL3" t="s">
        <v>19</v>
      </c>
      <c r="AM3" t="s">
        <v>21</v>
      </c>
      <c r="AN3" t="s">
        <v>24</v>
      </c>
      <c r="AO3" t="s">
        <v>25</v>
      </c>
      <c r="AP3" t="s">
        <v>19</v>
      </c>
      <c r="AQ3" t="s">
        <v>21</v>
      </c>
      <c r="AR3" t="s">
        <v>24</v>
      </c>
      <c r="AS3" t="s">
        <v>25</v>
      </c>
      <c r="AT3" t="s">
        <v>19</v>
      </c>
      <c r="AU3" t="s">
        <v>21</v>
      </c>
      <c r="AV3" t="s">
        <v>24</v>
      </c>
      <c r="AW3" t="s">
        <v>25</v>
      </c>
      <c r="AX3" t="s">
        <v>19</v>
      </c>
      <c r="AY3" t="s">
        <v>21</v>
      </c>
      <c r="AZ3" t="s">
        <v>24</v>
      </c>
      <c r="BA3" t="s">
        <v>25</v>
      </c>
      <c r="BB3" t="s">
        <v>19</v>
      </c>
      <c r="BC3" t="s">
        <v>21</v>
      </c>
      <c r="BD3" t="s">
        <v>24</v>
      </c>
      <c r="BE3" t="s">
        <v>25</v>
      </c>
      <c r="BF3" t="s">
        <v>19</v>
      </c>
      <c r="BG3" t="s">
        <v>21</v>
      </c>
      <c r="BH3" t="s">
        <v>24</v>
      </c>
      <c r="BI3" t="s">
        <v>25</v>
      </c>
      <c r="BJ3" t="s">
        <v>19</v>
      </c>
      <c r="BK3" t="s">
        <v>21</v>
      </c>
      <c r="BL3" t="s">
        <v>24</v>
      </c>
      <c r="BM3" t="s">
        <v>25</v>
      </c>
      <c r="BN3" t="s">
        <v>19</v>
      </c>
      <c r="BO3" t="s">
        <v>21</v>
      </c>
      <c r="BP3" t="s">
        <v>24</v>
      </c>
      <c r="BQ3" t="s">
        <v>25</v>
      </c>
      <c r="BR3" t="s">
        <v>19</v>
      </c>
      <c r="BS3" t="s">
        <v>21</v>
      </c>
      <c r="BT3" t="s">
        <v>24</v>
      </c>
      <c r="BU3" t="s">
        <v>25</v>
      </c>
      <c r="BV3" t="s">
        <v>19</v>
      </c>
      <c r="BW3" t="s">
        <v>21</v>
      </c>
      <c r="BX3" t="s">
        <v>24</v>
      </c>
      <c r="BY3" t="s">
        <v>25</v>
      </c>
      <c r="BZ3" t="s">
        <v>19</v>
      </c>
      <c r="CA3" t="s">
        <v>21</v>
      </c>
      <c r="CB3" t="s">
        <v>24</v>
      </c>
      <c r="CC3" t="s">
        <v>25</v>
      </c>
      <c r="CD3" t="s">
        <v>19</v>
      </c>
      <c r="CE3" t="s">
        <v>21</v>
      </c>
      <c r="CF3" t="s">
        <v>24</v>
      </c>
      <c r="CG3" t="s">
        <v>25</v>
      </c>
      <c r="CH3" t="s">
        <v>19</v>
      </c>
      <c r="CI3" t="s">
        <v>21</v>
      </c>
      <c r="CJ3" t="s">
        <v>24</v>
      </c>
      <c r="CK3" t="s">
        <v>25</v>
      </c>
      <c r="CL3" t="s">
        <v>19</v>
      </c>
      <c r="CM3" t="s">
        <v>21</v>
      </c>
      <c r="CN3" t="s">
        <v>24</v>
      </c>
      <c r="CO3" t="s">
        <v>25</v>
      </c>
      <c r="CP3" t="s">
        <v>19</v>
      </c>
      <c r="CQ3" t="s">
        <v>21</v>
      </c>
      <c r="CR3" t="s">
        <v>24</v>
      </c>
      <c r="CS3" t="s">
        <v>25</v>
      </c>
      <c r="CT3" t="s">
        <v>19</v>
      </c>
      <c r="CU3" t="s">
        <v>21</v>
      </c>
      <c r="CV3" t="s">
        <v>24</v>
      </c>
      <c r="CW3" t="s">
        <v>25</v>
      </c>
      <c r="CX3" t="s">
        <v>19</v>
      </c>
      <c r="CY3" t="s">
        <v>21</v>
      </c>
    </row>
    <row r="4" spans="1:103" x14ac:dyDescent="0.25">
      <c r="A4">
        <v>1</v>
      </c>
      <c r="B4" t="s">
        <v>22</v>
      </c>
      <c r="C4" t="s">
        <v>51</v>
      </c>
      <c r="D4" t="s">
        <v>70</v>
      </c>
      <c r="E4" t="s">
        <v>27</v>
      </c>
      <c r="F4" t="s">
        <v>52</v>
      </c>
      <c r="G4" t="s">
        <v>50</v>
      </c>
      <c r="H4" t="s">
        <v>53</v>
      </c>
      <c r="I4" t="s">
        <v>45</v>
      </c>
      <c r="J4" t="s">
        <v>46</v>
      </c>
      <c r="K4">
        <f>AM4</f>
        <v>19</v>
      </c>
      <c r="L4">
        <v>0</v>
      </c>
      <c r="M4">
        <v>0</v>
      </c>
      <c r="N4">
        <v>0</v>
      </c>
      <c r="O4">
        <f>SUM(L4:N4)</f>
        <v>0</v>
      </c>
      <c r="P4">
        <v>0</v>
      </c>
      <c r="Q4">
        <v>0</v>
      </c>
      <c r="R4">
        <v>0</v>
      </c>
      <c r="S4">
        <f>SUM(P4:R4)</f>
        <v>0</v>
      </c>
      <c r="T4">
        <v>0</v>
      </c>
      <c r="U4">
        <v>0</v>
      </c>
      <c r="V4">
        <v>0</v>
      </c>
      <c r="W4">
        <f>SUM(T4:V4)</f>
        <v>0</v>
      </c>
      <c r="X4">
        <v>0</v>
      </c>
      <c r="Y4">
        <v>0</v>
      </c>
      <c r="Z4">
        <v>0</v>
      </c>
      <c r="AA4">
        <f>SUM(X4:Z4)</f>
        <v>0</v>
      </c>
      <c r="AB4">
        <v>3</v>
      </c>
      <c r="AC4">
        <v>9</v>
      </c>
      <c r="AD4">
        <v>0</v>
      </c>
      <c r="AE4">
        <f>SUM(AB4:AD4)</f>
        <v>12</v>
      </c>
      <c r="AF4">
        <v>5</v>
      </c>
      <c r="AG4">
        <v>2</v>
      </c>
      <c r="AH4">
        <v>0</v>
      </c>
      <c r="AI4">
        <f>SUM(AF4:AH4)</f>
        <v>7</v>
      </c>
      <c r="AJ4">
        <f t="shared" ref="AJ4:AL5" si="0">SUM(L4,P4,T4,X4,AB4,AF4)</f>
        <v>8</v>
      </c>
      <c r="AK4">
        <f t="shared" si="0"/>
        <v>11</v>
      </c>
      <c r="AL4">
        <f t="shared" si="0"/>
        <v>0</v>
      </c>
      <c r="AM4">
        <f>SUM(AJ4:AL4)</f>
        <v>19</v>
      </c>
      <c r="AN4">
        <v>0</v>
      </c>
      <c r="AO4">
        <v>0</v>
      </c>
      <c r="AP4">
        <v>0</v>
      </c>
      <c r="AQ4">
        <f>SUM(AN4:AP4)</f>
        <v>0</v>
      </c>
      <c r="AR4">
        <v>0</v>
      </c>
      <c r="AS4">
        <v>0</v>
      </c>
      <c r="AT4">
        <v>0</v>
      </c>
      <c r="AU4">
        <f>SUM(AR4:AT4)</f>
        <v>0</v>
      </c>
      <c r="AV4">
        <v>0</v>
      </c>
      <c r="AW4">
        <v>0</v>
      </c>
      <c r="AX4">
        <v>0</v>
      </c>
      <c r="AY4">
        <f>SUM(AV4:AX4)</f>
        <v>0</v>
      </c>
      <c r="AZ4">
        <f t="shared" ref="AZ4:BB5" si="1">AJ4-AN4-AR4-AV4-BD4</f>
        <v>8</v>
      </c>
      <c r="BA4">
        <f t="shared" si="1"/>
        <v>11</v>
      </c>
      <c r="BB4">
        <f t="shared" si="1"/>
        <v>0</v>
      </c>
      <c r="BC4">
        <f>SUM(AZ4:BB4)</f>
        <v>19</v>
      </c>
      <c r="BD4">
        <v>0</v>
      </c>
      <c r="BE4">
        <v>0</v>
      </c>
      <c r="BF4">
        <v>0</v>
      </c>
      <c r="BG4">
        <f>SUM(BD4:BF4)</f>
        <v>0</v>
      </c>
      <c r="BH4">
        <f t="shared" ref="BH4:BJ5" si="2">SUM(AN4,AR4,AV4,AZ4,BD4)</f>
        <v>8</v>
      </c>
      <c r="BI4">
        <f t="shared" si="2"/>
        <v>11</v>
      </c>
      <c r="BJ4">
        <f t="shared" si="2"/>
        <v>0</v>
      </c>
      <c r="BK4">
        <f>SUM(BH4:BJ4)</f>
        <v>19</v>
      </c>
      <c r="BL4">
        <v>0</v>
      </c>
      <c r="BM4">
        <v>0</v>
      </c>
      <c r="BN4">
        <v>0</v>
      </c>
      <c r="BO4">
        <f>SUM(BL4:BN4)</f>
        <v>0</v>
      </c>
      <c r="BP4">
        <v>0</v>
      </c>
      <c r="BQ4">
        <v>0</v>
      </c>
      <c r="BR4">
        <v>0</v>
      </c>
      <c r="BS4">
        <f>SUM(BP4:BR4)</f>
        <v>0</v>
      </c>
      <c r="BT4">
        <v>0</v>
      </c>
      <c r="BU4">
        <v>0</v>
      </c>
      <c r="BV4">
        <v>0</v>
      </c>
      <c r="BW4">
        <f>SUM(BT4:BV4)</f>
        <v>0</v>
      </c>
      <c r="BX4">
        <v>0</v>
      </c>
      <c r="BY4">
        <v>0</v>
      </c>
      <c r="BZ4">
        <v>0</v>
      </c>
      <c r="CA4">
        <f>SUM(BX4:BZ4)</f>
        <v>0</v>
      </c>
      <c r="CB4">
        <v>0</v>
      </c>
      <c r="CC4">
        <v>0</v>
      </c>
      <c r="CD4">
        <v>0</v>
      </c>
      <c r="CE4">
        <f>SUM(CB4:CD4)</f>
        <v>0</v>
      </c>
      <c r="CF4">
        <v>0</v>
      </c>
      <c r="CG4">
        <v>0</v>
      </c>
      <c r="CH4">
        <v>0</v>
      </c>
      <c r="CI4">
        <f>SUM(CF4:CH4)</f>
        <v>0</v>
      </c>
      <c r="CJ4">
        <v>0</v>
      </c>
      <c r="CK4">
        <v>0</v>
      </c>
      <c r="CL4">
        <v>0</v>
      </c>
      <c r="CM4">
        <f>SUM(CJ4:CL4)</f>
        <v>0</v>
      </c>
      <c r="CN4">
        <v>0</v>
      </c>
      <c r="CO4">
        <v>0</v>
      </c>
      <c r="CP4">
        <v>0</v>
      </c>
      <c r="CQ4">
        <f>SUM(CN4:CP4)</f>
        <v>0</v>
      </c>
      <c r="CR4">
        <f t="shared" ref="CR4:CT5" si="3">AJ4-BL4-BP4-BT4-BX4-CB4-CF4-CJ4-CN4</f>
        <v>8</v>
      </c>
      <c r="CS4">
        <f t="shared" si="3"/>
        <v>11</v>
      </c>
      <c r="CT4">
        <f t="shared" si="3"/>
        <v>0</v>
      </c>
      <c r="CU4">
        <f>SUM(CR4:CT4)</f>
        <v>19</v>
      </c>
      <c r="CV4">
        <f t="shared" ref="CV4:CX5" si="4">SUM(BL4,BP4,BT4,BX4,CB4,CF4,CJ4,CN4,CR4)</f>
        <v>8</v>
      </c>
      <c r="CW4">
        <f t="shared" si="4"/>
        <v>11</v>
      </c>
      <c r="CX4">
        <f t="shared" si="4"/>
        <v>0</v>
      </c>
      <c r="CY4">
        <f>SUM(CV4:CX4)</f>
        <v>19</v>
      </c>
    </row>
    <row r="5" spans="1:103" x14ac:dyDescent="0.25">
      <c r="A5">
        <v>2</v>
      </c>
      <c r="B5" t="s">
        <v>22</v>
      </c>
      <c r="C5" t="s">
        <v>55</v>
      </c>
      <c r="D5" t="s">
        <v>68</v>
      </c>
      <c r="E5" t="s">
        <v>27</v>
      </c>
      <c r="F5" t="s">
        <v>52</v>
      </c>
      <c r="G5" t="s">
        <v>50</v>
      </c>
      <c r="H5" t="s">
        <v>54</v>
      </c>
      <c r="I5" t="s">
        <v>45</v>
      </c>
      <c r="J5" t="s">
        <v>48</v>
      </c>
      <c r="K5">
        <f t="shared" ref="K5" si="5">AM5</f>
        <v>22</v>
      </c>
      <c r="L5">
        <v>0</v>
      </c>
      <c r="M5">
        <v>0</v>
      </c>
      <c r="N5">
        <v>0</v>
      </c>
      <c r="O5">
        <f>SUM(L5:N5)</f>
        <v>0</v>
      </c>
      <c r="P5">
        <v>0</v>
      </c>
      <c r="Q5">
        <v>0</v>
      </c>
      <c r="R5">
        <v>0</v>
      </c>
      <c r="S5">
        <f>SUM(P5:R5)</f>
        <v>0</v>
      </c>
      <c r="T5">
        <v>0</v>
      </c>
      <c r="U5">
        <v>0</v>
      </c>
      <c r="V5">
        <v>0</v>
      </c>
      <c r="W5">
        <f>SUM(T5:V5)</f>
        <v>0</v>
      </c>
      <c r="X5">
        <v>2</v>
      </c>
      <c r="Y5">
        <v>8</v>
      </c>
      <c r="Z5">
        <v>0</v>
      </c>
      <c r="AA5">
        <f>SUM(X5:Z5)</f>
        <v>10</v>
      </c>
      <c r="AB5">
        <v>2</v>
      </c>
      <c r="AC5">
        <v>10</v>
      </c>
      <c r="AD5">
        <v>0</v>
      </c>
      <c r="AE5">
        <f>SUM(AB5:AD5)</f>
        <v>12</v>
      </c>
      <c r="AF5">
        <v>0</v>
      </c>
      <c r="AG5">
        <v>0</v>
      </c>
      <c r="AH5">
        <v>0</v>
      </c>
      <c r="AI5">
        <f>SUM(AF5:AH5)</f>
        <v>0</v>
      </c>
      <c r="AJ5">
        <f t="shared" si="0"/>
        <v>4</v>
      </c>
      <c r="AK5">
        <f t="shared" si="0"/>
        <v>18</v>
      </c>
      <c r="AL5">
        <f t="shared" si="0"/>
        <v>0</v>
      </c>
      <c r="AM5">
        <f>SUM(AJ5:AL5)</f>
        <v>22</v>
      </c>
      <c r="AN5">
        <v>1</v>
      </c>
      <c r="AO5">
        <v>7</v>
      </c>
      <c r="AP5">
        <v>0</v>
      </c>
      <c r="AQ5">
        <f>SUM(AN5:AP5)</f>
        <v>8</v>
      </c>
      <c r="AR5">
        <v>0</v>
      </c>
      <c r="AS5">
        <v>0</v>
      </c>
      <c r="AT5">
        <v>0</v>
      </c>
      <c r="AU5">
        <f>SUM(AR5:AT5)</f>
        <v>0</v>
      </c>
      <c r="AV5">
        <v>0</v>
      </c>
      <c r="AW5">
        <v>0</v>
      </c>
      <c r="AX5">
        <v>0</v>
      </c>
      <c r="AY5">
        <f>SUM(AV5:AX5)</f>
        <v>0</v>
      </c>
      <c r="AZ5">
        <f t="shared" si="1"/>
        <v>3</v>
      </c>
      <c r="BA5">
        <f t="shared" si="1"/>
        <v>11</v>
      </c>
      <c r="BB5">
        <f t="shared" si="1"/>
        <v>0</v>
      </c>
      <c r="BC5">
        <f>SUM(AZ5:BB5)</f>
        <v>14</v>
      </c>
      <c r="BD5">
        <v>0</v>
      </c>
      <c r="BE5">
        <v>0</v>
      </c>
      <c r="BF5">
        <v>0</v>
      </c>
      <c r="BG5">
        <f>SUM(BD5:BF5)</f>
        <v>0</v>
      </c>
      <c r="BH5">
        <f t="shared" si="2"/>
        <v>4</v>
      </c>
      <c r="BI5">
        <f t="shared" si="2"/>
        <v>18</v>
      </c>
      <c r="BJ5">
        <f t="shared" si="2"/>
        <v>0</v>
      </c>
      <c r="BK5">
        <f>SUM(BH5:BJ5)</f>
        <v>22</v>
      </c>
      <c r="BL5">
        <v>0</v>
      </c>
      <c r="BM5">
        <v>2</v>
      </c>
      <c r="BN5">
        <v>0</v>
      </c>
      <c r="BO5">
        <f>SUM(BL5:BN5)</f>
        <v>2</v>
      </c>
      <c r="BP5">
        <v>0</v>
      </c>
      <c r="BQ5">
        <v>0</v>
      </c>
      <c r="BR5">
        <v>0</v>
      </c>
      <c r="BS5">
        <f>SUM(BP5:BR5)</f>
        <v>0</v>
      </c>
      <c r="BT5">
        <v>0</v>
      </c>
      <c r="BU5">
        <v>0</v>
      </c>
      <c r="BV5">
        <v>0</v>
      </c>
      <c r="BW5">
        <f>SUM(BT5:BV5)</f>
        <v>0</v>
      </c>
      <c r="BX5">
        <v>0</v>
      </c>
      <c r="BY5">
        <v>0</v>
      </c>
      <c r="BZ5">
        <v>0</v>
      </c>
      <c r="CA5">
        <f>SUM(BX5:BZ5)</f>
        <v>0</v>
      </c>
      <c r="CB5">
        <v>0</v>
      </c>
      <c r="CC5">
        <v>0</v>
      </c>
      <c r="CD5">
        <v>0</v>
      </c>
      <c r="CE5">
        <f>SUM(CB5:CD5)</f>
        <v>0</v>
      </c>
      <c r="CF5">
        <v>0</v>
      </c>
      <c r="CG5">
        <v>0</v>
      </c>
      <c r="CH5">
        <v>0</v>
      </c>
      <c r="CI5">
        <f>SUM(CF5:CH5)</f>
        <v>0</v>
      </c>
      <c r="CJ5">
        <v>0</v>
      </c>
      <c r="CK5">
        <v>0</v>
      </c>
      <c r="CL5">
        <v>0</v>
      </c>
      <c r="CM5">
        <f>SUM(CJ5:CL5)</f>
        <v>0</v>
      </c>
      <c r="CN5">
        <v>0</v>
      </c>
      <c r="CO5">
        <v>0</v>
      </c>
      <c r="CP5">
        <v>0</v>
      </c>
      <c r="CQ5">
        <f>SUM(CN5:CP5)</f>
        <v>0</v>
      </c>
      <c r="CR5">
        <f t="shared" si="3"/>
        <v>4</v>
      </c>
      <c r="CS5">
        <f t="shared" si="3"/>
        <v>16</v>
      </c>
      <c r="CT5">
        <f t="shared" si="3"/>
        <v>0</v>
      </c>
      <c r="CU5">
        <f>SUM(CR5:CT5)</f>
        <v>20</v>
      </c>
      <c r="CV5">
        <f t="shared" si="4"/>
        <v>4</v>
      </c>
      <c r="CW5">
        <f t="shared" si="4"/>
        <v>18</v>
      </c>
      <c r="CX5">
        <f t="shared" si="4"/>
        <v>0</v>
      </c>
      <c r="CY5">
        <f>SUM(CV5:CX5)</f>
        <v>22</v>
      </c>
    </row>
    <row r="6" spans="1:103" ht="15.75" customHeight="1" x14ac:dyDescent="0.25">
      <c r="A6" t="s">
        <v>34</v>
      </c>
      <c r="B6" t="s">
        <v>34</v>
      </c>
      <c r="C6" t="s">
        <v>34</v>
      </c>
      <c r="D6" t="s">
        <v>34</v>
      </c>
      <c r="E6" t="s">
        <v>34</v>
      </c>
      <c r="F6" t="s">
        <v>34</v>
      </c>
      <c r="G6" t="s">
        <v>34</v>
      </c>
      <c r="H6" t="s">
        <v>34</v>
      </c>
      <c r="I6" t="s">
        <v>34</v>
      </c>
      <c r="J6" t="s">
        <v>34</v>
      </c>
      <c r="K6">
        <f t="shared" ref="K6:AP6" si="6">SUM(K4:K5)</f>
        <v>41</v>
      </c>
      <c r="L6">
        <f t="shared" si="6"/>
        <v>0</v>
      </c>
      <c r="M6">
        <f t="shared" si="6"/>
        <v>0</v>
      </c>
      <c r="N6">
        <f t="shared" si="6"/>
        <v>0</v>
      </c>
      <c r="O6">
        <f t="shared" si="6"/>
        <v>0</v>
      </c>
      <c r="P6">
        <f t="shared" si="6"/>
        <v>0</v>
      </c>
      <c r="Q6">
        <f t="shared" si="6"/>
        <v>0</v>
      </c>
      <c r="R6">
        <f t="shared" si="6"/>
        <v>0</v>
      </c>
      <c r="S6">
        <f t="shared" si="6"/>
        <v>0</v>
      </c>
      <c r="T6">
        <f t="shared" si="6"/>
        <v>0</v>
      </c>
      <c r="U6">
        <f t="shared" si="6"/>
        <v>0</v>
      </c>
      <c r="V6">
        <f t="shared" si="6"/>
        <v>0</v>
      </c>
      <c r="W6">
        <f t="shared" si="6"/>
        <v>0</v>
      </c>
      <c r="X6">
        <f t="shared" si="6"/>
        <v>2</v>
      </c>
      <c r="Y6">
        <f t="shared" si="6"/>
        <v>8</v>
      </c>
      <c r="Z6">
        <f t="shared" si="6"/>
        <v>0</v>
      </c>
      <c r="AA6">
        <f t="shared" si="6"/>
        <v>10</v>
      </c>
      <c r="AB6">
        <f t="shared" si="6"/>
        <v>5</v>
      </c>
      <c r="AC6">
        <f t="shared" si="6"/>
        <v>19</v>
      </c>
      <c r="AD6">
        <f t="shared" si="6"/>
        <v>0</v>
      </c>
      <c r="AE6">
        <f t="shared" si="6"/>
        <v>24</v>
      </c>
      <c r="AF6">
        <f t="shared" si="6"/>
        <v>5</v>
      </c>
      <c r="AG6">
        <f t="shared" si="6"/>
        <v>2</v>
      </c>
      <c r="AH6">
        <f t="shared" si="6"/>
        <v>0</v>
      </c>
      <c r="AI6">
        <f t="shared" si="6"/>
        <v>7</v>
      </c>
      <c r="AJ6">
        <f t="shared" si="6"/>
        <v>12</v>
      </c>
      <c r="AK6">
        <f t="shared" si="6"/>
        <v>29</v>
      </c>
      <c r="AL6">
        <f t="shared" si="6"/>
        <v>0</v>
      </c>
      <c r="AM6">
        <f t="shared" si="6"/>
        <v>41</v>
      </c>
      <c r="AN6">
        <f t="shared" si="6"/>
        <v>1</v>
      </c>
      <c r="AO6">
        <f t="shared" si="6"/>
        <v>7</v>
      </c>
      <c r="AP6">
        <f t="shared" si="6"/>
        <v>0</v>
      </c>
      <c r="AQ6">
        <f t="shared" ref="AQ6:BV6" si="7">SUM(AQ4:AQ5)</f>
        <v>8</v>
      </c>
      <c r="AR6">
        <f t="shared" si="7"/>
        <v>0</v>
      </c>
      <c r="AS6">
        <f t="shared" si="7"/>
        <v>0</v>
      </c>
      <c r="AT6">
        <f t="shared" si="7"/>
        <v>0</v>
      </c>
      <c r="AU6">
        <f t="shared" si="7"/>
        <v>0</v>
      </c>
      <c r="AV6">
        <f t="shared" si="7"/>
        <v>0</v>
      </c>
      <c r="AW6">
        <f t="shared" si="7"/>
        <v>0</v>
      </c>
      <c r="AX6">
        <f t="shared" si="7"/>
        <v>0</v>
      </c>
      <c r="AY6">
        <f t="shared" si="7"/>
        <v>0</v>
      </c>
      <c r="AZ6">
        <f t="shared" si="7"/>
        <v>11</v>
      </c>
      <c r="BA6">
        <f t="shared" si="7"/>
        <v>22</v>
      </c>
      <c r="BB6">
        <f t="shared" si="7"/>
        <v>0</v>
      </c>
      <c r="BC6">
        <f t="shared" si="7"/>
        <v>33</v>
      </c>
      <c r="BD6">
        <f t="shared" si="7"/>
        <v>0</v>
      </c>
      <c r="BE6">
        <f t="shared" si="7"/>
        <v>0</v>
      </c>
      <c r="BF6">
        <f t="shared" si="7"/>
        <v>0</v>
      </c>
      <c r="BG6">
        <f t="shared" si="7"/>
        <v>0</v>
      </c>
      <c r="BH6">
        <f t="shared" si="7"/>
        <v>12</v>
      </c>
      <c r="BI6">
        <f t="shared" si="7"/>
        <v>29</v>
      </c>
      <c r="BJ6">
        <f t="shared" si="7"/>
        <v>0</v>
      </c>
      <c r="BK6">
        <f t="shared" si="7"/>
        <v>41</v>
      </c>
      <c r="BL6">
        <f t="shared" si="7"/>
        <v>0</v>
      </c>
      <c r="BM6">
        <f t="shared" si="7"/>
        <v>2</v>
      </c>
      <c r="BN6">
        <f t="shared" si="7"/>
        <v>0</v>
      </c>
      <c r="BO6">
        <f t="shared" si="7"/>
        <v>2</v>
      </c>
      <c r="BP6">
        <f t="shared" si="7"/>
        <v>0</v>
      </c>
      <c r="BQ6">
        <f t="shared" si="7"/>
        <v>0</v>
      </c>
      <c r="BR6">
        <f t="shared" si="7"/>
        <v>0</v>
      </c>
      <c r="BS6">
        <f t="shared" si="7"/>
        <v>0</v>
      </c>
      <c r="BT6">
        <f t="shared" si="7"/>
        <v>0</v>
      </c>
      <c r="BU6">
        <f t="shared" si="7"/>
        <v>0</v>
      </c>
      <c r="BV6">
        <f t="shared" si="7"/>
        <v>0</v>
      </c>
      <c r="BW6">
        <f t="shared" ref="BW6:CY6" si="8">SUM(BW4:BW5)</f>
        <v>0</v>
      </c>
      <c r="BX6">
        <f t="shared" si="8"/>
        <v>0</v>
      </c>
      <c r="BY6">
        <f t="shared" si="8"/>
        <v>0</v>
      </c>
      <c r="BZ6">
        <f t="shared" si="8"/>
        <v>0</v>
      </c>
      <c r="CA6">
        <f t="shared" si="8"/>
        <v>0</v>
      </c>
      <c r="CB6">
        <f t="shared" si="8"/>
        <v>0</v>
      </c>
      <c r="CC6">
        <f t="shared" si="8"/>
        <v>0</v>
      </c>
      <c r="CD6">
        <f t="shared" si="8"/>
        <v>0</v>
      </c>
      <c r="CE6">
        <f t="shared" si="8"/>
        <v>0</v>
      </c>
      <c r="CF6">
        <f t="shared" si="8"/>
        <v>0</v>
      </c>
      <c r="CG6">
        <f t="shared" si="8"/>
        <v>0</v>
      </c>
      <c r="CH6">
        <f t="shared" si="8"/>
        <v>0</v>
      </c>
      <c r="CI6">
        <f t="shared" si="8"/>
        <v>0</v>
      </c>
      <c r="CJ6">
        <f t="shared" si="8"/>
        <v>0</v>
      </c>
      <c r="CK6">
        <f t="shared" si="8"/>
        <v>0</v>
      </c>
      <c r="CL6">
        <f t="shared" si="8"/>
        <v>0</v>
      </c>
      <c r="CM6">
        <f t="shared" si="8"/>
        <v>0</v>
      </c>
      <c r="CN6">
        <f t="shared" si="8"/>
        <v>0</v>
      </c>
      <c r="CO6">
        <f t="shared" si="8"/>
        <v>0</v>
      </c>
      <c r="CP6">
        <f t="shared" si="8"/>
        <v>0</v>
      </c>
      <c r="CQ6">
        <f t="shared" si="8"/>
        <v>0</v>
      </c>
      <c r="CR6">
        <f t="shared" si="8"/>
        <v>12</v>
      </c>
      <c r="CS6">
        <f t="shared" si="8"/>
        <v>27</v>
      </c>
      <c r="CT6">
        <f t="shared" si="8"/>
        <v>0</v>
      </c>
      <c r="CU6">
        <f t="shared" si="8"/>
        <v>39</v>
      </c>
      <c r="CV6">
        <f t="shared" si="8"/>
        <v>12</v>
      </c>
      <c r="CW6">
        <f t="shared" si="8"/>
        <v>29</v>
      </c>
      <c r="CX6">
        <f t="shared" si="8"/>
        <v>0</v>
      </c>
      <c r="CY6">
        <f t="shared" si="8"/>
        <v>41</v>
      </c>
    </row>
    <row r="7" spans="1:103" x14ac:dyDescent="0.25">
      <c r="A7">
        <v>1</v>
      </c>
      <c r="B7" t="s">
        <v>22</v>
      </c>
      <c r="C7" t="s">
        <v>56</v>
      </c>
      <c r="D7" t="s">
        <v>71</v>
      </c>
      <c r="E7" t="s">
        <v>28</v>
      </c>
      <c r="F7" t="s">
        <v>52</v>
      </c>
      <c r="G7" t="s">
        <v>50</v>
      </c>
      <c r="H7" t="s">
        <v>57</v>
      </c>
      <c r="I7" t="s">
        <v>45</v>
      </c>
      <c r="J7" t="s">
        <v>48</v>
      </c>
      <c r="K7">
        <f>AM7</f>
        <v>22</v>
      </c>
      <c r="L7">
        <v>0</v>
      </c>
      <c r="M7">
        <v>0</v>
      </c>
      <c r="N7">
        <v>0</v>
      </c>
      <c r="O7">
        <f>SUM(L7:N7)</f>
        <v>0</v>
      </c>
      <c r="P7">
        <v>0</v>
      </c>
      <c r="Q7">
        <v>0</v>
      </c>
      <c r="R7">
        <v>0</v>
      </c>
      <c r="S7">
        <f>SUM(P7:R7)</f>
        <v>0</v>
      </c>
      <c r="T7">
        <v>0</v>
      </c>
      <c r="U7">
        <v>0</v>
      </c>
      <c r="V7">
        <v>0</v>
      </c>
      <c r="W7">
        <f>SUM(T7:V7)</f>
        <v>0</v>
      </c>
      <c r="X7">
        <v>1</v>
      </c>
      <c r="Y7">
        <v>7</v>
      </c>
      <c r="Z7">
        <v>0</v>
      </c>
      <c r="AA7">
        <f>SUM(X7:Z7)</f>
        <v>8</v>
      </c>
      <c r="AB7">
        <v>4</v>
      </c>
      <c r="AC7">
        <v>4</v>
      </c>
      <c r="AD7">
        <v>0</v>
      </c>
      <c r="AE7">
        <f>SUM(AB7:AD7)</f>
        <v>8</v>
      </c>
      <c r="AF7">
        <v>0</v>
      </c>
      <c r="AG7">
        <v>6</v>
      </c>
      <c r="AH7">
        <v>0</v>
      </c>
      <c r="AI7">
        <f>SUM(AF7:AH7)</f>
        <v>6</v>
      </c>
      <c r="AJ7">
        <f t="shared" ref="AJ7:AL7" si="9">SUM(L7,P7,T7,X7,AB7,AF7)</f>
        <v>5</v>
      </c>
      <c r="AK7">
        <f t="shared" si="9"/>
        <v>17</v>
      </c>
      <c r="AL7">
        <f t="shared" si="9"/>
        <v>0</v>
      </c>
      <c r="AM7">
        <f>SUM(AJ7:AL7)</f>
        <v>22</v>
      </c>
      <c r="AN7">
        <v>0</v>
      </c>
      <c r="AO7">
        <v>0</v>
      </c>
      <c r="AP7">
        <v>0</v>
      </c>
      <c r="AQ7">
        <f>SUM(AN7:AP7)</f>
        <v>0</v>
      </c>
      <c r="AR7">
        <v>0</v>
      </c>
      <c r="AS7">
        <v>0</v>
      </c>
      <c r="AT7">
        <v>0</v>
      </c>
      <c r="AU7">
        <f>SUM(AR7:AT7)</f>
        <v>0</v>
      </c>
      <c r="AV7">
        <v>0</v>
      </c>
      <c r="AW7">
        <v>0</v>
      </c>
      <c r="AX7">
        <v>0</v>
      </c>
      <c r="AY7">
        <f>SUM(AV7:AX7)</f>
        <v>0</v>
      </c>
      <c r="AZ7">
        <f t="shared" ref="AZ7:BB7" si="10">AJ7-AN7-AR7-AV7-BD7</f>
        <v>5</v>
      </c>
      <c r="BA7">
        <f t="shared" si="10"/>
        <v>17</v>
      </c>
      <c r="BB7">
        <f t="shared" si="10"/>
        <v>0</v>
      </c>
      <c r="BC7">
        <f>SUM(AZ7:BB7)</f>
        <v>22</v>
      </c>
      <c r="BD7">
        <v>0</v>
      </c>
      <c r="BE7">
        <v>0</v>
      </c>
      <c r="BF7">
        <v>0</v>
      </c>
      <c r="BG7">
        <f>SUM(BD7:BF7)</f>
        <v>0</v>
      </c>
      <c r="BH7">
        <f t="shared" ref="BH7:BJ7" si="11">SUM(AN7,AR7,AV7,AZ7,BD7)</f>
        <v>5</v>
      </c>
      <c r="BI7">
        <f t="shared" si="11"/>
        <v>17</v>
      </c>
      <c r="BJ7">
        <f t="shared" si="11"/>
        <v>0</v>
      </c>
      <c r="BK7">
        <f>SUM(BH7:BJ7)</f>
        <v>22</v>
      </c>
      <c r="BL7">
        <v>3</v>
      </c>
      <c r="BM7">
        <v>5</v>
      </c>
      <c r="BN7">
        <v>0</v>
      </c>
      <c r="BO7">
        <f>SUM(BL7:BN7)</f>
        <v>8</v>
      </c>
      <c r="BP7">
        <v>0</v>
      </c>
      <c r="BQ7">
        <v>0</v>
      </c>
      <c r="BR7">
        <v>0</v>
      </c>
      <c r="BS7">
        <f>SUM(BP7:BR7)</f>
        <v>0</v>
      </c>
      <c r="BT7">
        <v>0</v>
      </c>
      <c r="BU7">
        <v>0</v>
      </c>
      <c r="BV7">
        <v>0</v>
      </c>
      <c r="BW7">
        <f>SUM(BT7:BV7)</f>
        <v>0</v>
      </c>
      <c r="BX7">
        <v>0</v>
      </c>
      <c r="BY7">
        <v>0</v>
      </c>
      <c r="BZ7">
        <v>0</v>
      </c>
      <c r="CA7">
        <f>SUM(BX7:BZ7)</f>
        <v>0</v>
      </c>
      <c r="CB7">
        <v>0</v>
      </c>
      <c r="CC7">
        <v>0</v>
      </c>
      <c r="CD7">
        <v>0</v>
      </c>
      <c r="CE7">
        <f>SUM(CB7:CD7)</f>
        <v>0</v>
      </c>
      <c r="CF7">
        <v>0</v>
      </c>
      <c r="CG7">
        <v>0</v>
      </c>
      <c r="CH7">
        <v>0</v>
      </c>
      <c r="CI7">
        <f>SUM(CF7:CH7)</f>
        <v>0</v>
      </c>
      <c r="CJ7">
        <v>0</v>
      </c>
      <c r="CK7">
        <v>0</v>
      </c>
      <c r="CL7">
        <v>0</v>
      </c>
      <c r="CM7">
        <f>SUM(CJ7:CL7)</f>
        <v>0</v>
      </c>
      <c r="CN7">
        <v>0</v>
      </c>
      <c r="CO7">
        <v>0</v>
      </c>
      <c r="CP7">
        <v>0</v>
      </c>
      <c r="CQ7">
        <f>SUM(CN7:CP7)</f>
        <v>0</v>
      </c>
      <c r="CR7">
        <f t="shared" ref="CR7:CT7" si="12">AJ7-BL7-BP7-BT7-BX7-CB7-CF7-CJ7-CN7</f>
        <v>2</v>
      </c>
      <c r="CS7">
        <f t="shared" si="12"/>
        <v>12</v>
      </c>
      <c r="CT7">
        <f t="shared" si="12"/>
        <v>0</v>
      </c>
      <c r="CU7">
        <f>SUM(CR7:CT7)</f>
        <v>14</v>
      </c>
      <c r="CV7">
        <f t="shared" ref="CV7:CX7" si="13">SUM(BL7,BP7,BT7,BX7,CB7,CF7,CJ7,CN7,CR7)</f>
        <v>5</v>
      </c>
      <c r="CW7">
        <f t="shared" si="13"/>
        <v>17</v>
      </c>
      <c r="CX7">
        <f t="shared" si="13"/>
        <v>0</v>
      </c>
      <c r="CY7">
        <f>SUM(CV7:CX7)</f>
        <v>22</v>
      </c>
    </row>
    <row r="8" spans="1:103" ht="15.75" customHeight="1" x14ac:dyDescent="0.25">
      <c r="A8" t="s">
        <v>35</v>
      </c>
      <c r="B8" t="s">
        <v>35</v>
      </c>
      <c r="C8" t="s">
        <v>35</v>
      </c>
      <c r="D8" t="s">
        <v>35</v>
      </c>
      <c r="E8" t="s">
        <v>35</v>
      </c>
      <c r="F8" t="s">
        <v>35</v>
      </c>
      <c r="G8" t="s">
        <v>35</v>
      </c>
      <c r="H8" t="s">
        <v>35</v>
      </c>
      <c r="I8" t="s">
        <v>35</v>
      </c>
      <c r="J8" t="s">
        <v>35</v>
      </c>
      <c r="K8">
        <f t="shared" ref="K8:AP8" si="14">SUM(K7:K7)</f>
        <v>22</v>
      </c>
      <c r="L8">
        <f t="shared" si="14"/>
        <v>0</v>
      </c>
      <c r="M8">
        <f t="shared" si="14"/>
        <v>0</v>
      </c>
      <c r="N8">
        <f t="shared" si="14"/>
        <v>0</v>
      </c>
      <c r="O8">
        <f t="shared" si="14"/>
        <v>0</v>
      </c>
      <c r="P8">
        <f t="shared" si="14"/>
        <v>0</v>
      </c>
      <c r="Q8">
        <f t="shared" si="14"/>
        <v>0</v>
      </c>
      <c r="R8">
        <f t="shared" si="14"/>
        <v>0</v>
      </c>
      <c r="S8">
        <f t="shared" si="14"/>
        <v>0</v>
      </c>
      <c r="T8">
        <f t="shared" si="14"/>
        <v>0</v>
      </c>
      <c r="U8">
        <f t="shared" si="14"/>
        <v>0</v>
      </c>
      <c r="V8">
        <f t="shared" si="14"/>
        <v>0</v>
      </c>
      <c r="W8">
        <f t="shared" si="14"/>
        <v>0</v>
      </c>
      <c r="X8">
        <f t="shared" si="14"/>
        <v>1</v>
      </c>
      <c r="Y8">
        <f t="shared" si="14"/>
        <v>7</v>
      </c>
      <c r="Z8">
        <f t="shared" si="14"/>
        <v>0</v>
      </c>
      <c r="AA8">
        <f t="shared" si="14"/>
        <v>8</v>
      </c>
      <c r="AB8">
        <f t="shared" si="14"/>
        <v>4</v>
      </c>
      <c r="AC8">
        <f t="shared" si="14"/>
        <v>4</v>
      </c>
      <c r="AD8">
        <f t="shared" si="14"/>
        <v>0</v>
      </c>
      <c r="AE8">
        <f t="shared" si="14"/>
        <v>8</v>
      </c>
      <c r="AF8">
        <f t="shared" si="14"/>
        <v>0</v>
      </c>
      <c r="AG8">
        <f t="shared" si="14"/>
        <v>6</v>
      </c>
      <c r="AH8">
        <f t="shared" si="14"/>
        <v>0</v>
      </c>
      <c r="AI8">
        <f t="shared" si="14"/>
        <v>6</v>
      </c>
      <c r="AJ8">
        <f t="shared" si="14"/>
        <v>5</v>
      </c>
      <c r="AK8">
        <f t="shared" si="14"/>
        <v>17</v>
      </c>
      <c r="AL8">
        <f t="shared" si="14"/>
        <v>0</v>
      </c>
      <c r="AM8">
        <f t="shared" si="14"/>
        <v>22</v>
      </c>
      <c r="AN8">
        <f t="shared" si="14"/>
        <v>0</v>
      </c>
      <c r="AO8">
        <f t="shared" si="14"/>
        <v>0</v>
      </c>
      <c r="AP8">
        <f t="shared" si="14"/>
        <v>0</v>
      </c>
      <c r="AQ8">
        <f t="shared" ref="AQ8:BV8" si="15">SUM(AQ7:AQ7)</f>
        <v>0</v>
      </c>
      <c r="AR8">
        <f t="shared" si="15"/>
        <v>0</v>
      </c>
      <c r="AS8">
        <f t="shared" si="15"/>
        <v>0</v>
      </c>
      <c r="AT8">
        <f t="shared" si="15"/>
        <v>0</v>
      </c>
      <c r="AU8">
        <f t="shared" si="15"/>
        <v>0</v>
      </c>
      <c r="AV8">
        <f t="shared" si="15"/>
        <v>0</v>
      </c>
      <c r="AW8">
        <f t="shared" si="15"/>
        <v>0</v>
      </c>
      <c r="AX8">
        <f t="shared" si="15"/>
        <v>0</v>
      </c>
      <c r="AY8">
        <f t="shared" si="15"/>
        <v>0</v>
      </c>
      <c r="AZ8">
        <f t="shared" si="15"/>
        <v>5</v>
      </c>
      <c r="BA8">
        <f t="shared" si="15"/>
        <v>17</v>
      </c>
      <c r="BB8">
        <f t="shared" si="15"/>
        <v>0</v>
      </c>
      <c r="BC8">
        <f t="shared" si="15"/>
        <v>22</v>
      </c>
      <c r="BD8">
        <f t="shared" si="15"/>
        <v>0</v>
      </c>
      <c r="BE8">
        <f t="shared" si="15"/>
        <v>0</v>
      </c>
      <c r="BF8">
        <f t="shared" si="15"/>
        <v>0</v>
      </c>
      <c r="BG8">
        <f t="shared" si="15"/>
        <v>0</v>
      </c>
      <c r="BH8">
        <f t="shared" si="15"/>
        <v>5</v>
      </c>
      <c r="BI8">
        <f t="shared" si="15"/>
        <v>17</v>
      </c>
      <c r="BJ8">
        <f t="shared" si="15"/>
        <v>0</v>
      </c>
      <c r="BK8">
        <f t="shared" si="15"/>
        <v>22</v>
      </c>
      <c r="BL8">
        <f t="shared" si="15"/>
        <v>3</v>
      </c>
      <c r="BM8">
        <f t="shared" si="15"/>
        <v>5</v>
      </c>
      <c r="BN8">
        <f t="shared" si="15"/>
        <v>0</v>
      </c>
      <c r="BO8">
        <f t="shared" si="15"/>
        <v>8</v>
      </c>
      <c r="BP8">
        <f t="shared" si="15"/>
        <v>0</v>
      </c>
      <c r="BQ8">
        <f t="shared" si="15"/>
        <v>0</v>
      </c>
      <c r="BR8">
        <f t="shared" si="15"/>
        <v>0</v>
      </c>
      <c r="BS8">
        <f t="shared" si="15"/>
        <v>0</v>
      </c>
      <c r="BT8">
        <f t="shared" si="15"/>
        <v>0</v>
      </c>
      <c r="BU8">
        <f t="shared" si="15"/>
        <v>0</v>
      </c>
      <c r="BV8">
        <f t="shared" si="15"/>
        <v>0</v>
      </c>
      <c r="BW8">
        <f t="shared" ref="BW8:CY8" si="16">SUM(BW7:BW7)</f>
        <v>0</v>
      </c>
      <c r="BX8">
        <f t="shared" si="16"/>
        <v>0</v>
      </c>
      <c r="BY8">
        <f t="shared" si="16"/>
        <v>0</v>
      </c>
      <c r="BZ8">
        <f t="shared" si="16"/>
        <v>0</v>
      </c>
      <c r="CA8">
        <f t="shared" si="16"/>
        <v>0</v>
      </c>
      <c r="CB8">
        <f t="shared" si="16"/>
        <v>0</v>
      </c>
      <c r="CC8">
        <f t="shared" si="16"/>
        <v>0</v>
      </c>
      <c r="CD8">
        <f t="shared" si="16"/>
        <v>0</v>
      </c>
      <c r="CE8">
        <f t="shared" si="16"/>
        <v>0</v>
      </c>
      <c r="CF8">
        <f t="shared" si="16"/>
        <v>0</v>
      </c>
      <c r="CG8">
        <f t="shared" si="16"/>
        <v>0</v>
      </c>
      <c r="CH8">
        <f t="shared" si="16"/>
        <v>0</v>
      </c>
      <c r="CI8">
        <f t="shared" si="16"/>
        <v>0</v>
      </c>
      <c r="CJ8">
        <f t="shared" si="16"/>
        <v>0</v>
      </c>
      <c r="CK8">
        <f t="shared" si="16"/>
        <v>0</v>
      </c>
      <c r="CL8">
        <f t="shared" si="16"/>
        <v>0</v>
      </c>
      <c r="CM8">
        <f t="shared" si="16"/>
        <v>0</v>
      </c>
      <c r="CN8">
        <f t="shared" si="16"/>
        <v>0</v>
      </c>
      <c r="CO8">
        <f t="shared" si="16"/>
        <v>0</v>
      </c>
      <c r="CP8">
        <f t="shared" si="16"/>
        <v>0</v>
      </c>
      <c r="CQ8">
        <f t="shared" si="16"/>
        <v>0</v>
      </c>
      <c r="CR8">
        <f t="shared" si="16"/>
        <v>2</v>
      </c>
      <c r="CS8">
        <f t="shared" si="16"/>
        <v>12</v>
      </c>
      <c r="CT8">
        <f t="shared" si="16"/>
        <v>0</v>
      </c>
      <c r="CU8">
        <f t="shared" si="16"/>
        <v>14</v>
      </c>
      <c r="CV8">
        <f t="shared" si="16"/>
        <v>5</v>
      </c>
      <c r="CW8">
        <f t="shared" si="16"/>
        <v>17</v>
      </c>
      <c r="CX8">
        <f t="shared" si="16"/>
        <v>0</v>
      </c>
      <c r="CY8">
        <f t="shared" si="16"/>
        <v>22</v>
      </c>
    </row>
    <row r="9" spans="1:103" x14ac:dyDescent="0.25">
      <c r="A9">
        <v>1</v>
      </c>
      <c r="B9" t="s">
        <v>22</v>
      </c>
      <c r="C9" t="s">
        <v>58</v>
      </c>
      <c r="D9" t="s">
        <v>66</v>
      </c>
      <c r="E9" t="s">
        <v>29</v>
      </c>
      <c r="F9" t="s">
        <v>52</v>
      </c>
      <c r="G9" t="s">
        <v>50</v>
      </c>
      <c r="H9" t="s">
        <v>59</v>
      </c>
      <c r="I9" t="s">
        <v>45</v>
      </c>
      <c r="J9" t="s">
        <v>48</v>
      </c>
      <c r="K9">
        <f>AM9</f>
        <v>5</v>
      </c>
      <c r="L9">
        <v>0</v>
      </c>
      <c r="M9">
        <v>0</v>
      </c>
      <c r="N9">
        <v>0</v>
      </c>
      <c r="O9">
        <f>SUM(L9:N9)</f>
        <v>0</v>
      </c>
      <c r="P9">
        <v>0</v>
      </c>
      <c r="Q9">
        <v>0</v>
      </c>
      <c r="R9">
        <v>0</v>
      </c>
      <c r="S9">
        <f>SUM(P9:R9)</f>
        <v>0</v>
      </c>
      <c r="T9">
        <v>0</v>
      </c>
      <c r="U9">
        <v>0</v>
      </c>
      <c r="V9">
        <v>0</v>
      </c>
      <c r="W9">
        <f>SUM(T9:V9)</f>
        <v>0</v>
      </c>
      <c r="X9">
        <v>2</v>
      </c>
      <c r="Y9">
        <v>1</v>
      </c>
      <c r="Z9">
        <v>0</v>
      </c>
      <c r="AA9">
        <f>SUM(X9:Z9)</f>
        <v>3</v>
      </c>
      <c r="AB9">
        <v>2</v>
      </c>
      <c r="AC9">
        <v>0</v>
      </c>
      <c r="AD9">
        <v>0</v>
      </c>
      <c r="AE9">
        <f>SUM(AB9:AD9)</f>
        <v>2</v>
      </c>
      <c r="AF9">
        <v>0</v>
      </c>
      <c r="AG9">
        <v>0</v>
      </c>
      <c r="AH9">
        <v>0</v>
      </c>
      <c r="AI9">
        <f>SUM(AF9:AH9)</f>
        <v>0</v>
      </c>
      <c r="AJ9">
        <f t="shared" ref="AJ9:AL10" si="17">SUM(L9,P9,T9,X9,AB9,AF9)</f>
        <v>4</v>
      </c>
      <c r="AK9">
        <f t="shared" si="17"/>
        <v>1</v>
      </c>
      <c r="AL9">
        <f t="shared" si="17"/>
        <v>0</v>
      </c>
      <c r="AM9">
        <f>SUM(AJ9:AL9)</f>
        <v>5</v>
      </c>
      <c r="AN9">
        <v>0</v>
      </c>
      <c r="AO9">
        <v>0</v>
      </c>
      <c r="AP9">
        <v>0</v>
      </c>
      <c r="AQ9">
        <f>SUM(AN9:AP9)</f>
        <v>0</v>
      </c>
      <c r="AR9">
        <v>0</v>
      </c>
      <c r="AS9">
        <v>0</v>
      </c>
      <c r="AT9">
        <v>0</v>
      </c>
      <c r="AU9">
        <f>SUM(AR9:AT9)</f>
        <v>0</v>
      </c>
      <c r="AV9">
        <v>0</v>
      </c>
      <c r="AW9">
        <v>0</v>
      </c>
      <c r="AX9">
        <v>0</v>
      </c>
      <c r="AY9">
        <f>SUM(AV9:AX9)</f>
        <v>0</v>
      </c>
      <c r="AZ9">
        <f t="shared" ref="AZ9:BB10" si="18">AJ9-AN9-AR9-AV9-BD9</f>
        <v>4</v>
      </c>
      <c r="BA9">
        <f t="shared" si="18"/>
        <v>1</v>
      </c>
      <c r="BB9">
        <f t="shared" si="18"/>
        <v>0</v>
      </c>
      <c r="BC9">
        <f>SUM(AZ9:BB9)</f>
        <v>5</v>
      </c>
      <c r="BD9">
        <v>0</v>
      </c>
      <c r="BE9">
        <v>0</v>
      </c>
      <c r="BF9">
        <v>0</v>
      </c>
      <c r="BG9">
        <f>SUM(BD9:BF9)</f>
        <v>0</v>
      </c>
      <c r="BH9">
        <f t="shared" ref="BH9:BJ10" si="19">SUM(AN9,AR9,AV9,AZ9,BD9)</f>
        <v>4</v>
      </c>
      <c r="BI9">
        <f t="shared" si="19"/>
        <v>1</v>
      </c>
      <c r="BJ9">
        <f t="shared" si="19"/>
        <v>0</v>
      </c>
      <c r="BK9">
        <f>SUM(BH9:BJ9)</f>
        <v>5</v>
      </c>
      <c r="BL9">
        <v>0</v>
      </c>
      <c r="BM9">
        <v>0</v>
      </c>
      <c r="BN9">
        <v>0</v>
      </c>
      <c r="BO9">
        <f>SUM(BL9:BN9)</f>
        <v>0</v>
      </c>
      <c r="BP9">
        <v>0</v>
      </c>
      <c r="BQ9">
        <v>0</v>
      </c>
      <c r="BR9">
        <v>0</v>
      </c>
      <c r="BS9">
        <f>SUM(BP9:BR9)</f>
        <v>0</v>
      </c>
      <c r="BT9">
        <v>0</v>
      </c>
      <c r="BU9">
        <v>0</v>
      </c>
      <c r="BV9">
        <v>0</v>
      </c>
      <c r="BW9">
        <f>SUM(BT9:BV9)</f>
        <v>0</v>
      </c>
      <c r="BX9">
        <v>0</v>
      </c>
      <c r="BY9">
        <v>0</v>
      </c>
      <c r="BZ9">
        <v>0</v>
      </c>
      <c r="CA9">
        <f>SUM(BX9:BZ9)</f>
        <v>0</v>
      </c>
      <c r="CB9">
        <v>0</v>
      </c>
      <c r="CC9">
        <v>0</v>
      </c>
      <c r="CD9">
        <v>0</v>
      </c>
      <c r="CE9">
        <f>SUM(CB9:CD9)</f>
        <v>0</v>
      </c>
      <c r="CF9">
        <v>0</v>
      </c>
      <c r="CG9">
        <v>0</v>
      </c>
      <c r="CH9">
        <v>0</v>
      </c>
      <c r="CI9">
        <f>SUM(CF9:CH9)</f>
        <v>0</v>
      </c>
      <c r="CJ9">
        <v>0</v>
      </c>
      <c r="CK9">
        <v>0</v>
      </c>
      <c r="CL9">
        <v>0</v>
      </c>
      <c r="CM9">
        <f>SUM(CJ9:CL9)</f>
        <v>0</v>
      </c>
      <c r="CN9">
        <v>0</v>
      </c>
      <c r="CO9">
        <v>0</v>
      </c>
      <c r="CP9">
        <v>0</v>
      </c>
      <c r="CQ9">
        <f>SUM(CN9:CP9)</f>
        <v>0</v>
      </c>
      <c r="CR9">
        <f t="shared" ref="CR9:CT10" si="20">AJ9-BL9-BP9-BT9-BX9-CB9-CF9-CJ9-CN9</f>
        <v>4</v>
      </c>
      <c r="CS9">
        <f t="shared" si="20"/>
        <v>1</v>
      </c>
      <c r="CT9">
        <f t="shared" si="20"/>
        <v>0</v>
      </c>
      <c r="CU9">
        <f>SUM(CR9:CT9)</f>
        <v>5</v>
      </c>
      <c r="CV9">
        <f t="shared" ref="CV9:CX10" si="21">SUM(BL9,BP9,BT9,BX9,CB9,CF9,CJ9,CN9,CR9)</f>
        <v>4</v>
      </c>
      <c r="CW9">
        <f t="shared" si="21"/>
        <v>1</v>
      </c>
      <c r="CX9">
        <f t="shared" si="21"/>
        <v>0</v>
      </c>
      <c r="CY9">
        <f>SUM(CV9:CX9)</f>
        <v>5</v>
      </c>
    </row>
    <row r="10" spans="1:103" x14ac:dyDescent="0.25">
      <c r="A10">
        <v>2</v>
      </c>
      <c r="B10" t="s">
        <v>44</v>
      </c>
      <c r="C10" t="s">
        <v>60</v>
      </c>
      <c r="D10" t="s">
        <v>72</v>
      </c>
      <c r="E10" t="s">
        <v>29</v>
      </c>
      <c r="F10" t="s">
        <v>52</v>
      </c>
      <c r="G10" t="s">
        <v>50</v>
      </c>
      <c r="H10" t="s">
        <v>61</v>
      </c>
      <c r="I10" t="s">
        <v>45</v>
      </c>
      <c r="J10" t="s">
        <v>47</v>
      </c>
      <c r="K10">
        <f t="shared" ref="K10" si="22">AM10</f>
        <v>17</v>
      </c>
      <c r="L10">
        <v>0</v>
      </c>
      <c r="M10">
        <v>0</v>
      </c>
      <c r="N10">
        <v>0</v>
      </c>
      <c r="O10">
        <f>SUM(L10:N10)</f>
        <v>0</v>
      </c>
      <c r="P10">
        <v>0</v>
      </c>
      <c r="Q10">
        <v>0</v>
      </c>
      <c r="R10">
        <v>0</v>
      </c>
      <c r="S10">
        <f>SUM(P10:R10)</f>
        <v>0</v>
      </c>
      <c r="T10">
        <v>0</v>
      </c>
      <c r="U10">
        <v>0</v>
      </c>
      <c r="V10">
        <v>0</v>
      </c>
      <c r="W10">
        <f>SUM(T10:V10)</f>
        <v>0</v>
      </c>
      <c r="X10">
        <v>3</v>
      </c>
      <c r="Y10">
        <v>4</v>
      </c>
      <c r="Z10">
        <v>0</v>
      </c>
      <c r="AA10">
        <f>SUM(X10:Z10)</f>
        <v>7</v>
      </c>
      <c r="AB10">
        <v>5</v>
      </c>
      <c r="AC10">
        <v>5</v>
      </c>
      <c r="AD10">
        <v>0</v>
      </c>
      <c r="AE10">
        <f>SUM(AB10:AD10)</f>
        <v>10</v>
      </c>
      <c r="AF10">
        <v>0</v>
      </c>
      <c r="AG10">
        <v>0</v>
      </c>
      <c r="AH10">
        <v>0</v>
      </c>
      <c r="AI10">
        <f>SUM(AF10:AH10)</f>
        <v>0</v>
      </c>
      <c r="AJ10">
        <f t="shared" si="17"/>
        <v>8</v>
      </c>
      <c r="AK10">
        <f t="shared" si="17"/>
        <v>9</v>
      </c>
      <c r="AL10">
        <f t="shared" si="17"/>
        <v>0</v>
      </c>
      <c r="AM10">
        <f>SUM(AJ10:AL10)</f>
        <v>17</v>
      </c>
      <c r="AN10">
        <v>3</v>
      </c>
      <c r="AO10">
        <v>1</v>
      </c>
      <c r="AP10">
        <v>0</v>
      </c>
      <c r="AQ10">
        <f>SUM(AN10:AP10)</f>
        <v>4</v>
      </c>
      <c r="AR10">
        <v>0</v>
      </c>
      <c r="AS10">
        <v>2</v>
      </c>
      <c r="AT10">
        <v>0</v>
      </c>
      <c r="AU10">
        <f>SUM(AR10:AT10)</f>
        <v>2</v>
      </c>
      <c r="AV10">
        <v>0</v>
      </c>
      <c r="AW10">
        <v>0</v>
      </c>
      <c r="AX10">
        <v>0</v>
      </c>
      <c r="AY10">
        <f>SUM(AV10:AX10)</f>
        <v>0</v>
      </c>
      <c r="AZ10">
        <f t="shared" si="18"/>
        <v>5</v>
      </c>
      <c r="BA10">
        <f t="shared" si="18"/>
        <v>6</v>
      </c>
      <c r="BB10">
        <f t="shared" si="18"/>
        <v>0</v>
      </c>
      <c r="BC10">
        <f>SUM(AZ10:BB10)</f>
        <v>11</v>
      </c>
      <c r="BD10">
        <v>0</v>
      </c>
      <c r="BE10">
        <v>0</v>
      </c>
      <c r="BF10">
        <v>0</v>
      </c>
      <c r="BG10">
        <f>SUM(BD10:BF10)</f>
        <v>0</v>
      </c>
      <c r="BH10">
        <f t="shared" si="19"/>
        <v>8</v>
      </c>
      <c r="BI10">
        <f t="shared" si="19"/>
        <v>9</v>
      </c>
      <c r="BJ10">
        <f t="shared" si="19"/>
        <v>0</v>
      </c>
      <c r="BK10">
        <f>SUM(BH10:BJ10)</f>
        <v>17</v>
      </c>
      <c r="BL10">
        <v>0</v>
      </c>
      <c r="BM10">
        <v>0</v>
      </c>
      <c r="BN10">
        <v>0</v>
      </c>
      <c r="BO10">
        <f>SUM(BL10:BN10)</f>
        <v>0</v>
      </c>
      <c r="BP10">
        <v>0</v>
      </c>
      <c r="BQ10">
        <v>0</v>
      </c>
      <c r="BR10">
        <v>0</v>
      </c>
      <c r="BS10">
        <f>SUM(BP10:BR10)</f>
        <v>0</v>
      </c>
      <c r="BT10">
        <v>1</v>
      </c>
      <c r="BU10">
        <v>0</v>
      </c>
      <c r="BV10">
        <v>0</v>
      </c>
      <c r="BW10">
        <f>SUM(BT10:BV10)</f>
        <v>1</v>
      </c>
      <c r="BX10">
        <v>0</v>
      </c>
      <c r="BY10">
        <v>0</v>
      </c>
      <c r="BZ10">
        <v>0</v>
      </c>
      <c r="CA10">
        <f>SUM(BX10:BZ10)</f>
        <v>0</v>
      </c>
      <c r="CB10">
        <v>0</v>
      </c>
      <c r="CC10">
        <v>0</v>
      </c>
      <c r="CD10">
        <v>0</v>
      </c>
      <c r="CE10">
        <f>SUM(CB10:CD10)</f>
        <v>0</v>
      </c>
      <c r="CF10">
        <v>0</v>
      </c>
      <c r="CG10">
        <v>0</v>
      </c>
      <c r="CH10">
        <v>0</v>
      </c>
      <c r="CI10">
        <f>SUM(CF10:CH10)</f>
        <v>0</v>
      </c>
      <c r="CJ10">
        <v>0</v>
      </c>
      <c r="CK10">
        <v>0</v>
      </c>
      <c r="CL10">
        <v>0</v>
      </c>
      <c r="CM10">
        <f>SUM(CJ10:CL10)</f>
        <v>0</v>
      </c>
      <c r="CN10">
        <v>0</v>
      </c>
      <c r="CO10">
        <v>0</v>
      </c>
      <c r="CP10">
        <v>0</v>
      </c>
      <c r="CQ10">
        <f>SUM(CN10:CP10)</f>
        <v>0</v>
      </c>
      <c r="CR10">
        <f t="shared" si="20"/>
        <v>7</v>
      </c>
      <c r="CS10">
        <f t="shared" si="20"/>
        <v>9</v>
      </c>
      <c r="CT10">
        <f t="shared" si="20"/>
        <v>0</v>
      </c>
      <c r="CU10">
        <f>SUM(CR10:CT10)</f>
        <v>16</v>
      </c>
      <c r="CV10">
        <f t="shared" si="21"/>
        <v>8</v>
      </c>
      <c r="CW10">
        <f t="shared" si="21"/>
        <v>9</v>
      </c>
      <c r="CX10">
        <f t="shared" si="21"/>
        <v>0</v>
      </c>
      <c r="CY10">
        <f>SUM(CV10:CX10)</f>
        <v>17</v>
      </c>
    </row>
    <row r="11" spans="1:103" ht="15.75" customHeight="1" x14ac:dyDescent="0.25">
      <c r="A11" t="s">
        <v>36</v>
      </c>
      <c r="B11" t="s">
        <v>36</v>
      </c>
      <c r="C11" t="s">
        <v>36</v>
      </c>
      <c r="D11" t="s">
        <v>36</v>
      </c>
      <c r="E11" t="s">
        <v>36</v>
      </c>
      <c r="F11" t="s">
        <v>36</v>
      </c>
      <c r="G11" t="s">
        <v>36</v>
      </c>
      <c r="H11" t="s">
        <v>36</v>
      </c>
      <c r="I11" t="s">
        <v>36</v>
      </c>
      <c r="J11" t="s">
        <v>36</v>
      </c>
      <c r="K11">
        <f t="shared" ref="K11:AP11" si="23">SUM(K9:K10)</f>
        <v>22</v>
      </c>
      <c r="L11">
        <f t="shared" si="23"/>
        <v>0</v>
      </c>
      <c r="M11">
        <f t="shared" si="23"/>
        <v>0</v>
      </c>
      <c r="N11">
        <f t="shared" si="23"/>
        <v>0</v>
      </c>
      <c r="O11">
        <f t="shared" si="23"/>
        <v>0</v>
      </c>
      <c r="P11">
        <f t="shared" si="23"/>
        <v>0</v>
      </c>
      <c r="Q11">
        <f t="shared" si="23"/>
        <v>0</v>
      </c>
      <c r="R11">
        <f t="shared" si="23"/>
        <v>0</v>
      </c>
      <c r="S11">
        <f t="shared" si="23"/>
        <v>0</v>
      </c>
      <c r="T11">
        <f t="shared" si="23"/>
        <v>0</v>
      </c>
      <c r="U11">
        <f t="shared" si="23"/>
        <v>0</v>
      </c>
      <c r="V11">
        <f t="shared" si="23"/>
        <v>0</v>
      </c>
      <c r="W11">
        <f t="shared" si="23"/>
        <v>0</v>
      </c>
      <c r="X11">
        <f t="shared" si="23"/>
        <v>5</v>
      </c>
      <c r="Y11">
        <f t="shared" si="23"/>
        <v>5</v>
      </c>
      <c r="Z11">
        <f t="shared" si="23"/>
        <v>0</v>
      </c>
      <c r="AA11">
        <f t="shared" si="23"/>
        <v>10</v>
      </c>
      <c r="AB11">
        <f t="shared" si="23"/>
        <v>7</v>
      </c>
      <c r="AC11">
        <f t="shared" si="23"/>
        <v>5</v>
      </c>
      <c r="AD11">
        <f t="shared" si="23"/>
        <v>0</v>
      </c>
      <c r="AE11">
        <f t="shared" si="23"/>
        <v>12</v>
      </c>
      <c r="AF11">
        <f t="shared" si="23"/>
        <v>0</v>
      </c>
      <c r="AG11">
        <f t="shared" si="23"/>
        <v>0</v>
      </c>
      <c r="AH11">
        <f t="shared" si="23"/>
        <v>0</v>
      </c>
      <c r="AI11">
        <f t="shared" si="23"/>
        <v>0</v>
      </c>
      <c r="AJ11">
        <f t="shared" si="23"/>
        <v>12</v>
      </c>
      <c r="AK11">
        <f t="shared" si="23"/>
        <v>10</v>
      </c>
      <c r="AL11">
        <f t="shared" si="23"/>
        <v>0</v>
      </c>
      <c r="AM11">
        <f t="shared" si="23"/>
        <v>22</v>
      </c>
      <c r="AN11">
        <f t="shared" si="23"/>
        <v>3</v>
      </c>
      <c r="AO11">
        <f t="shared" si="23"/>
        <v>1</v>
      </c>
      <c r="AP11">
        <f t="shared" si="23"/>
        <v>0</v>
      </c>
      <c r="AQ11">
        <f t="shared" ref="AQ11:BV11" si="24">SUM(AQ9:AQ10)</f>
        <v>4</v>
      </c>
      <c r="AR11">
        <f t="shared" si="24"/>
        <v>0</v>
      </c>
      <c r="AS11">
        <f t="shared" si="24"/>
        <v>2</v>
      </c>
      <c r="AT11">
        <f t="shared" si="24"/>
        <v>0</v>
      </c>
      <c r="AU11">
        <f t="shared" si="24"/>
        <v>2</v>
      </c>
      <c r="AV11">
        <f t="shared" si="24"/>
        <v>0</v>
      </c>
      <c r="AW11">
        <f t="shared" si="24"/>
        <v>0</v>
      </c>
      <c r="AX11">
        <f t="shared" si="24"/>
        <v>0</v>
      </c>
      <c r="AY11">
        <f t="shared" si="24"/>
        <v>0</v>
      </c>
      <c r="AZ11">
        <f t="shared" si="24"/>
        <v>9</v>
      </c>
      <c r="BA11">
        <f t="shared" si="24"/>
        <v>7</v>
      </c>
      <c r="BB11">
        <f t="shared" si="24"/>
        <v>0</v>
      </c>
      <c r="BC11">
        <f t="shared" si="24"/>
        <v>16</v>
      </c>
      <c r="BD11">
        <f t="shared" si="24"/>
        <v>0</v>
      </c>
      <c r="BE11">
        <f t="shared" si="24"/>
        <v>0</v>
      </c>
      <c r="BF11">
        <f t="shared" si="24"/>
        <v>0</v>
      </c>
      <c r="BG11">
        <f t="shared" si="24"/>
        <v>0</v>
      </c>
      <c r="BH11">
        <f t="shared" si="24"/>
        <v>12</v>
      </c>
      <c r="BI11">
        <f t="shared" si="24"/>
        <v>10</v>
      </c>
      <c r="BJ11">
        <f t="shared" si="24"/>
        <v>0</v>
      </c>
      <c r="BK11">
        <f t="shared" si="24"/>
        <v>22</v>
      </c>
      <c r="BL11">
        <f t="shared" si="24"/>
        <v>0</v>
      </c>
      <c r="BM11">
        <f t="shared" si="24"/>
        <v>0</v>
      </c>
      <c r="BN11">
        <f t="shared" si="24"/>
        <v>0</v>
      </c>
      <c r="BO11">
        <f t="shared" si="24"/>
        <v>0</v>
      </c>
      <c r="BP11">
        <f t="shared" si="24"/>
        <v>0</v>
      </c>
      <c r="BQ11">
        <f t="shared" si="24"/>
        <v>0</v>
      </c>
      <c r="BR11">
        <f t="shared" si="24"/>
        <v>0</v>
      </c>
      <c r="BS11">
        <f t="shared" si="24"/>
        <v>0</v>
      </c>
      <c r="BT11">
        <f t="shared" si="24"/>
        <v>1</v>
      </c>
      <c r="BU11">
        <f t="shared" si="24"/>
        <v>0</v>
      </c>
      <c r="BV11">
        <f t="shared" si="24"/>
        <v>0</v>
      </c>
      <c r="BW11">
        <f t="shared" ref="BW11:CY11" si="25">SUM(BW9:BW10)</f>
        <v>1</v>
      </c>
      <c r="BX11">
        <f t="shared" si="25"/>
        <v>0</v>
      </c>
      <c r="BY11">
        <f t="shared" si="25"/>
        <v>0</v>
      </c>
      <c r="BZ11">
        <f t="shared" si="25"/>
        <v>0</v>
      </c>
      <c r="CA11">
        <f t="shared" si="25"/>
        <v>0</v>
      </c>
      <c r="CB11">
        <f t="shared" si="25"/>
        <v>0</v>
      </c>
      <c r="CC11">
        <f t="shared" si="25"/>
        <v>0</v>
      </c>
      <c r="CD11">
        <f t="shared" si="25"/>
        <v>0</v>
      </c>
      <c r="CE11">
        <f t="shared" si="25"/>
        <v>0</v>
      </c>
      <c r="CF11">
        <f t="shared" si="25"/>
        <v>0</v>
      </c>
      <c r="CG11">
        <f t="shared" si="25"/>
        <v>0</v>
      </c>
      <c r="CH11">
        <f t="shared" si="25"/>
        <v>0</v>
      </c>
      <c r="CI11">
        <f t="shared" si="25"/>
        <v>0</v>
      </c>
      <c r="CJ11">
        <f t="shared" si="25"/>
        <v>0</v>
      </c>
      <c r="CK11">
        <f t="shared" si="25"/>
        <v>0</v>
      </c>
      <c r="CL11">
        <f t="shared" si="25"/>
        <v>0</v>
      </c>
      <c r="CM11">
        <f t="shared" si="25"/>
        <v>0</v>
      </c>
      <c r="CN11">
        <f t="shared" si="25"/>
        <v>0</v>
      </c>
      <c r="CO11">
        <f t="shared" si="25"/>
        <v>0</v>
      </c>
      <c r="CP11">
        <f t="shared" si="25"/>
        <v>0</v>
      </c>
      <c r="CQ11">
        <f t="shared" si="25"/>
        <v>0</v>
      </c>
      <c r="CR11">
        <f t="shared" si="25"/>
        <v>11</v>
      </c>
      <c r="CS11">
        <f t="shared" si="25"/>
        <v>10</v>
      </c>
      <c r="CT11">
        <f t="shared" si="25"/>
        <v>0</v>
      </c>
      <c r="CU11">
        <f t="shared" si="25"/>
        <v>21</v>
      </c>
      <c r="CV11">
        <f t="shared" si="25"/>
        <v>12</v>
      </c>
      <c r="CW11">
        <f t="shared" si="25"/>
        <v>10</v>
      </c>
      <c r="CX11">
        <f t="shared" si="25"/>
        <v>0</v>
      </c>
      <c r="CY11">
        <f t="shared" si="25"/>
        <v>22</v>
      </c>
    </row>
    <row r="12" spans="1:103" x14ac:dyDescent="0.25">
      <c r="A12">
        <v>1</v>
      </c>
      <c r="B12" t="s">
        <v>22</v>
      </c>
      <c r="C12" t="s">
        <v>62</v>
      </c>
      <c r="D12" t="s">
        <v>63</v>
      </c>
      <c r="E12" t="s">
        <v>30</v>
      </c>
      <c r="F12" t="s">
        <v>52</v>
      </c>
      <c r="G12" t="s">
        <v>50</v>
      </c>
      <c r="H12" t="s">
        <v>61</v>
      </c>
      <c r="I12" t="s">
        <v>45</v>
      </c>
      <c r="J12" t="s">
        <v>47</v>
      </c>
      <c r="K12">
        <f>AM12</f>
        <v>44</v>
      </c>
      <c r="L12">
        <v>0</v>
      </c>
      <c r="M12">
        <v>0</v>
      </c>
      <c r="N12">
        <v>0</v>
      </c>
      <c r="O12">
        <f>SUM(L12:N12)</f>
        <v>0</v>
      </c>
      <c r="P12">
        <v>0</v>
      </c>
      <c r="Q12">
        <v>0</v>
      </c>
      <c r="R12">
        <v>0</v>
      </c>
      <c r="S12">
        <f>SUM(P12:R12)</f>
        <v>0</v>
      </c>
      <c r="T12">
        <v>0</v>
      </c>
      <c r="U12">
        <v>0</v>
      </c>
      <c r="V12">
        <v>0</v>
      </c>
      <c r="W12">
        <f>SUM(T12:V12)</f>
        <v>0</v>
      </c>
      <c r="X12">
        <v>13</v>
      </c>
      <c r="Y12">
        <v>13</v>
      </c>
      <c r="Z12">
        <v>0</v>
      </c>
      <c r="AA12">
        <f>SUM(X12:Z12)</f>
        <v>26</v>
      </c>
      <c r="AB12">
        <v>15</v>
      </c>
      <c r="AC12">
        <v>2</v>
      </c>
      <c r="AD12">
        <v>0</v>
      </c>
      <c r="AE12">
        <f>SUM(AB12:AD12)</f>
        <v>17</v>
      </c>
      <c r="AF12">
        <v>1</v>
      </c>
      <c r="AG12">
        <v>0</v>
      </c>
      <c r="AH12">
        <v>0</v>
      </c>
      <c r="AI12">
        <f>SUM(AF12:AH12)</f>
        <v>1</v>
      </c>
      <c r="AJ12">
        <f t="shared" ref="AJ12:AL15" si="26">SUM(L12,P12,T12,X12,AB12,AF12)</f>
        <v>29</v>
      </c>
      <c r="AK12">
        <f t="shared" si="26"/>
        <v>15</v>
      </c>
      <c r="AL12">
        <f t="shared" si="26"/>
        <v>0</v>
      </c>
      <c r="AM12">
        <f>SUM(AJ12:AL12)</f>
        <v>44</v>
      </c>
      <c r="AN12">
        <v>0</v>
      </c>
      <c r="AO12">
        <v>2</v>
      </c>
      <c r="AP12">
        <v>0</v>
      </c>
      <c r="AQ12">
        <f>SUM(AN12:AP12)</f>
        <v>2</v>
      </c>
      <c r="AR12">
        <v>0</v>
      </c>
      <c r="AS12">
        <v>0</v>
      </c>
      <c r="AT12">
        <v>0</v>
      </c>
      <c r="AU12">
        <f>SUM(AR12:AT12)</f>
        <v>0</v>
      </c>
      <c r="AV12">
        <v>0</v>
      </c>
      <c r="AW12">
        <v>0</v>
      </c>
      <c r="AX12">
        <v>0</v>
      </c>
      <c r="AY12">
        <f>SUM(AV12:AX12)</f>
        <v>0</v>
      </c>
      <c r="AZ12">
        <f t="shared" ref="AZ12:BB15" si="27">AJ12-AN12-AR12-AV12-BD12</f>
        <v>29</v>
      </c>
      <c r="BA12">
        <f t="shared" si="27"/>
        <v>13</v>
      </c>
      <c r="BB12">
        <f t="shared" si="27"/>
        <v>0</v>
      </c>
      <c r="BC12">
        <f>SUM(AZ12:BB12)</f>
        <v>42</v>
      </c>
      <c r="BD12">
        <v>0</v>
      </c>
      <c r="BE12">
        <v>0</v>
      </c>
      <c r="BF12">
        <v>0</v>
      </c>
      <c r="BG12">
        <f>SUM(BD12:BF12)</f>
        <v>0</v>
      </c>
      <c r="BH12">
        <f t="shared" ref="BH12:BJ15" si="28">SUM(AN12,AR12,AV12,AZ12,BD12)</f>
        <v>29</v>
      </c>
      <c r="BI12">
        <f t="shared" si="28"/>
        <v>15</v>
      </c>
      <c r="BJ12">
        <f t="shared" si="28"/>
        <v>0</v>
      </c>
      <c r="BK12">
        <f>SUM(BH12:BJ12)</f>
        <v>44</v>
      </c>
      <c r="BL12">
        <v>1</v>
      </c>
      <c r="BM12">
        <v>1</v>
      </c>
      <c r="BN12">
        <v>0</v>
      </c>
      <c r="BO12">
        <f>SUM(BL12:BN12)</f>
        <v>2</v>
      </c>
      <c r="BP12">
        <v>0</v>
      </c>
      <c r="BQ12">
        <v>0</v>
      </c>
      <c r="BR12">
        <v>0</v>
      </c>
      <c r="BS12">
        <f>SUM(BP12:BR12)</f>
        <v>0</v>
      </c>
      <c r="BT12">
        <v>0</v>
      </c>
      <c r="BU12">
        <v>0</v>
      </c>
      <c r="BV12">
        <v>0</v>
      </c>
      <c r="BW12">
        <f>SUM(BT12:BV12)</f>
        <v>0</v>
      </c>
      <c r="BX12">
        <v>0</v>
      </c>
      <c r="BY12">
        <v>0</v>
      </c>
      <c r="BZ12">
        <v>0</v>
      </c>
      <c r="CA12">
        <f>SUM(BX12:BZ12)</f>
        <v>0</v>
      </c>
      <c r="CB12">
        <v>0</v>
      </c>
      <c r="CC12">
        <v>0</v>
      </c>
      <c r="CD12">
        <v>0</v>
      </c>
      <c r="CE12">
        <f>SUM(CB12:CD12)</f>
        <v>0</v>
      </c>
      <c r="CF12">
        <v>0</v>
      </c>
      <c r="CG12">
        <v>0</v>
      </c>
      <c r="CH12">
        <v>0</v>
      </c>
      <c r="CI12">
        <f>SUM(CF12:CH12)</f>
        <v>0</v>
      </c>
      <c r="CJ12">
        <v>0</v>
      </c>
      <c r="CK12">
        <v>0</v>
      </c>
      <c r="CL12">
        <v>0</v>
      </c>
      <c r="CM12">
        <f>SUM(CJ12:CL12)</f>
        <v>0</v>
      </c>
      <c r="CN12">
        <v>0</v>
      </c>
      <c r="CO12">
        <v>1</v>
      </c>
      <c r="CP12">
        <v>0</v>
      </c>
      <c r="CQ12">
        <f>SUM(CN12:CP12)</f>
        <v>1</v>
      </c>
      <c r="CR12">
        <f t="shared" ref="CR12:CT15" si="29">AJ12-BL12-BP12-BT12-BX12-CB12-CF12-CJ12-CN12</f>
        <v>28</v>
      </c>
      <c r="CS12">
        <f t="shared" si="29"/>
        <v>13</v>
      </c>
      <c r="CT12">
        <f t="shared" si="29"/>
        <v>0</v>
      </c>
      <c r="CU12">
        <f>SUM(CR12:CT12)</f>
        <v>41</v>
      </c>
      <c r="CV12">
        <f t="shared" ref="CV12:CX15" si="30">SUM(BL12,BP12,BT12,BX12,CB12,CF12,CJ12,CN12,CR12)</f>
        <v>29</v>
      </c>
      <c r="CW12">
        <f t="shared" si="30"/>
        <v>15</v>
      </c>
      <c r="CX12">
        <f t="shared" si="30"/>
        <v>0</v>
      </c>
      <c r="CY12">
        <f>SUM(CV12:CX12)</f>
        <v>44</v>
      </c>
    </row>
    <row r="13" spans="1:103" x14ac:dyDescent="0.25">
      <c r="A13">
        <v>2</v>
      </c>
      <c r="B13" t="s">
        <v>22</v>
      </c>
      <c r="C13" t="s">
        <v>74</v>
      </c>
      <c r="D13" t="s">
        <v>70</v>
      </c>
      <c r="E13" t="s">
        <v>30</v>
      </c>
      <c r="F13" t="s">
        <v>52</v>
      </c>
      <c r="G13" t="s">
        <v>50</v>
      </c>
      <c r="H13" t="s">
        <v>64</v>
      </c>
      <c r="I13" t="s">
        <v>45</v>
      </c>
      <c r="J13" t="s">
        <v>48</v>
      </c>
      <c r="K13">
        <f t="shared" ref="K13:K15" si="31">AM13</f>
        <v>2</v>
      </c>
      <c r="L13">
        <v>0</v>
      </c>
      <c r="M13">
        <v>0</v>
      </c>
      <c r="N13">
        <v>0</v>
      </c>
      <c r="O13">
        <f>SUM(L13:N13)</f>
        <v>0</v>
      </c>
      <c r="P13">
        <v>0</v>
      </c>
      <c r="Q13">
        <v>0</v>
      </c>
      <c r="R13">
        <v>0</v>
      </c>
      <c r="S13">
        <f>SUM(P13:R13)</f>
        <v>0</v>
      </c>
      <c r="T13">
        <v>0</v>
      </c>
      <c r="U13">
        <v>0</v>
      </c>
      <c r="V13">
        <v>0</v>
      </c>
      <c r="W13">
        <f>SUM(T13:V13)</f>
        <v>0</v>
      </c>
      <c r="X13">
        <v>1</v>
      </c>
      <c r="Y13">
        <v>0</v>
      </c>
      <c r="Z13">
        <v>0</v>
      </c>
      <c r="AA13">
        <f>SUM(X13:Z13)</f>
        <v>1</v>
      </c>
      <c r="AB13">
        <v>0</v>
      </c>
      <c r="AC13">
        <v>1</v>
      </c>
      <c r="AD13">
        <v>0</v>
      </c>
      <c r="AE13">
        <f>SUM(AB13:AD13)</f>
        <v>1</v>
      </c>
      <c r="AF13">
        <v>0</v>
      </c>
      <c r="AG13">
        <v>0</v>
      </c>
      <c r="AH13">
        <v>0</v>
      </c>
      <c r="AI13">
        <f>SUM(AF13:AH13)</f>
        <v>0</v>
      </c>
      <c r="AJ13">
        <f t="shared" si="26"/>
        <v>1</v>
      </c>
      <c r="AK13">
        <f t="shared" si="26"/>
        <v>1</v>
      </c>
      <c r="AL13">
        <f t="shared" si="26"/>
        <v>0</v>
      </c>
      <c r="AM13">
        <f>SUM(AJ13:AL13)</f>
        <v>2</v>
      </c>
      <c r="AN13">
        <v>0</v>
      </c>
      <c r="AO13">
        <v>0</v>
      </c>
      <c r="AP13">
        <v>0</v>
      </c>
      <c r="AQ13">
        <f>SUM(AN13:AP13)</f>
        <v>0</v>
      </c>
      <c r="AR13">
        <v>0</v>
      </c>
      <c r="AS13">
        <v>0</v>
      </c>
      <c r="AT13">
        <v>0</v>
      </c>
      <c r="AU13">
        <f>SUM(AR13:AT13)</f>
        <v>0</v>
      </c>
      <c r="AV13">
        <v>0</v>
      </c>
      <c r="AW13">
        <v>0</v>
      </c>
      <c r="AX13">
        <v>0</v>
      </c>
      <c r="AY13">
        <f>SUM(AV13:AX13)</f>
        <v>0</v>
      </c>
      <c r="AZ13">
        <f t="shared" si="27"/>
        <v>1</v>
      </c>
      <c r="BA13">
        <f t="shared" si="27"/>
        <v>1</v>
      </c>
      <c r="BB13">
        <f t="shared" si="27"/>
        <v>0</v>
      </c>
      <c r="BC13">
        <f>SUM(AZ13:BB13)</f>
        <v>2</v>
      </c>
      <c r="BD13">
        <v>0</v>
      </c>
      <c r="BE13">
        <v>0</v>
      </c>
      <c r="BF13">
        <v>0</v>
      </c>
      <c r="BG13">
        <f>SUM(BD13:BF13)</f>
        <v>0</v>
      </c>
      <c r="BH13">
        <f t="shared" si="28"/>
        <v>1</v>
      </c>
      <c r="BI13">
        <f t="shared" si="28"/>
        <v>1</v>
      </c>
      <c r="BJ13">
        <f t="shared" si="28"/>
        <v>0</v>
      </c>
      <c r="BK13">
        <f>SUM(BH13:BJ13)</f>
        <v>2</v>
      </c>
      <c r="BL13">
        <v>0</v>
      </c>
      <c r="BM13">
        <v>0</v>
      </c>
      <c r="BN13">
        <v>0</v>
      </c>
      <c r="BO13">
        <f>SUM(BL13:BN13)</f>
        <v>0</v>
      </c>
      <c r="BP13">
        <v>0</v>
      </c>
      <c r="BQ13">
        <v>0</v>
      </c>
      <c r="BR13">
        <v>0</v>
      </c>
      <c r="BS13">
        <f>SUM(BP13:BR13)</f>
        <v>0</v>
      </c>
      <c r="BT13">
        <v>0</v>
      </c>
      <c r="BU13">
        <v>0</v>
      </c>
      <c r="BV13">
        <v>0</v>
      </c>
      <c r="BW13">
        <f>SUM(BT13:BV13)</f>
        <v>0</v>
      </c>
      <c r="BX13">
        <v>0</v>
      </c>
      <c r="BY13">
        <v>0</v>
      </c>
      <c r="BZ13">
        <v>0</v>
      </c>
      <c r="CA13">
        <f>SUM(BX13:BZ13)</f>
        <v>0</v>
      </c>
      <c r="CB13">
        <v>0</v>
      </c>
      <c r="CC13">
        <v>0</v>
      </c>
      <c r="CD13">
        <v>0</v>
      </c>
      <c r="CE13">
        <f>SUM(CB13:CD13)</f>
        <v>0</v>
      </c>
      <c r="CF13">
        <v>0</v>
      </c>
      <c r="CG13">
        <v>0</v>
      </c>
      <c r="CH13">
        <v>0</v>
      </c>
      <c r="CI13">
        <f>SUM(CF13:CH13)</f>
        <v>0</v>
      </c>
      <c r="CJ13">
        <v>0</v>
      </c>
      <c r="CK13">
        <v>0</v>
      </c>
      <c r="CL13">
        <v>0</v>
      </c>
      <c r="CM13">
        <f>SUM(CJ13:CL13)</f>
        <v>0</v>
      </c>
      <c r="CN13">
        <v>0</v>
      </c>
      <c r="CO13">
        <v>0</v>
      </c>
      <c r="CP13">
        <v>0</v>
      </c>
      <c r="CQ13">
        <f>SUM(CN13:CP13)</f>
        <v>0</v>
      </c>
      <c r="CR13">
        <f t="shared" si="29"/>
        <v>1</v>
      </c>
      <c r="CS13">
        <f t="shared" si="29"/>
        <v>1</v>
      </c>
      <c r="CT13">
        <f t="shared" si="29"/>
        <v>0</v>
      </c>
      <c r="CU13">
        <f>SUM(CR13:CT13)</f>
        <v>2</v>
      </c>
      <c r="CV13">
        <f t="shared" si="30"/>
        <v>1</v>
      </c>
      <c r="CW13">
        <f t="shared" si="30"/>
        <v>1</v>
      </c>
      <c r="CX13">
        <f t="shared" si="30"/>
        <v>0</v>
      </c>
      <c r="CY13">
        <f>SUM(CV13:CX13)</f>
        <v>2</v>
      </c>
    </row>
    <row r="14" spans="1:103" x14ac:dyDescent="0.25">
      <c r="A14">
        <v>3</v>
      </c>
      <c r="B14" t="s">
        <v>22</v>
      </c>
      <c r="C14" t="s">
        <v>75</v>
      </c>
      <c r="D14" t="s">
        <v>69</v>
      </c>
      <c r="E14" t="s">
        <v>30</v>
      </c>
      <c r="F14" t="s">
        <v>52</v>
      </c>
      <c r="G14" t="s">
        <v>50</v>
      </c>
      <c r="H14" t="s">
        <v>38</v>
      </c>
      <c r="I14" t="s">
        <v>45</v>
      </c>
      <c r="J14" t="s">
        <v>48</v>
      </c>
      <c r="K14">
        <f t="shared" si="31"/>
        <v>109</v>
      </c>
      <c r="L14">
        <v>0</v>
      </c>
      <c r="M14">
        <v>0</v>
      </c>
      <c r="N14">
        <v>0</v>
      </c>
      <c r="O14">
        <f t="shared" ref="O14:O15" si="32">SUM(L14:N14)</f>
        <v>0</v>
      </c>
      <c r="P14">
        <v>0</v>
      </c>
      <c r="Q14">
        <v>0</v>
      </c>
      <c r="R14">
        <v>0</v>
      </c>
      <c r="S14">
        <f t="shared" ref="S14:S15" si="33">SUM(P14:R14)</f>
        <v>0</v>
      </c>
      <c r="T14">
        <v>0</v>
      </c>
      <c r="U14">
        <v>0</v>
      </c>
      <c r="V14">
        <v>0</v>
      </c>
      <c r="W14">
        <f t="shared" ref="W14:W15" si="34">SUM(T14:V14)</f>
        <v>0</v>
      </c>
      <c r="X14">
        <v>23</v>
      </c>
      <c r="Y14">
        <v>40</v>
      </c>
      <c r="Z14">
        <v>0</v>
      </c>
      <c r="AA14">
        <f t="shared" ref="AA14:AA15" si="35">SUM(X14:Z14)</f>
        <v>63</v>
      </c>
      <c r="AB14">
        <v>28</v>
      </c>
      <c r="AC14">
        <v>18</v>
      </c>
      <c r="AD14">
        <v>0</v>
      </c>
      <c r="AE14">
        <f t="shared" ref="AE14:AE15" si="36">SUM(AB14:AD14)</f>
        <v>46</v>
      </c>
      <c r="AF14">
        <v>0</v>
      </c>
      <c r="AG14">
        <v>0</v>
      </c>
      <c r="AH14">
        <v>0</v>
      </c>
      <c r="AI14">
        <f t="shared" ref="AI14:AI15" si="37">SUM(AF14:AH14)</f>
        <v>0</v>
      </c>
      <c r="AJ14">
        <f t="shared" si="26"/>
        <v>51</v>
      </c>
      <c r="AK14">
        <f t="shared" si="26"/>
        <v>58</v>
      </c>
      <c r="AL14">
        <f t="shared" si="26"/>
        <v>0</v>
      </c>
      <c r="AM14">
        <f t="shared" ref="AM14:AM15" si="38">SUM(AJ14:AL14)</f>
        <v>109</v>
      </c>
      <c r="AN14">
        <v>0</v>
      </c>
      <c r="AO14">
        <v>0</v>
      </c>
      <c r="AP14">
        <v>0</v>
      </c>
      <c r="AQ14">
        <f t="shared" ref="AQ14:AQ15" si="39">SUM(AN14:AP14)</f>
        <v>0</v>
      </c>
      <c r="AR14">
        <v>0</v>
      </c>
      <c r="AS14">
        <v>0</v>
      </c>
      <c r="AT14">
        <v>0</v>
      </c>
      <c r="AU14">
        <f t="shared" ref="AU14:AU15" si="40">SUM(AR14:AT14)</f>
        <v>0</v>
      </c>
      <c r="AV14">
        <v>0</v>
      </c>
      <c r="AW14">
        <v>0</v>
      </c>
      <c r="AX14">
        <v>0</v>
      </c>
      <c r="AY14">
        <f t="shared" ref="AY14:AY15" si="41">SUM(AV14:AX14)</f>
        <v>0</v>
      </c>
      <c r="AZ14">
        <f t="shared" si="27"/>
        <v>51</v>
      </c>
      <c r="BA14">
        <f t="shared" si="27"/>
        <v>58</v>
      </c>
      <c r="BB14">
        <f t="shared" si="27"/>
        <v>0</v>
      </c>
      <c r="BC14">
        <f t="shared" ref="BC14:BC15" si="42">SUM(AZ14:BB14)</f>
        <v>109</v>
      </c>
      <c r="BD14">
        <v>0</v>
      </c>
      <c r="BE14">
        <v>0</v>
      </c>
      <c r="BF14">
        <v>0</v>
      </c>
      <c r="BG14">
        <f t="shared" ref="BG14:BG15" si="43">SUM(BD14:BF14)</f>
        <v>0</v>
      </c>
      <c r="BH14">
        <f t="shared" si="28"/>
        <v>51</v>
      </c>
      <c r="BI14">
        <f t="shared" si="28"/>
        <v>58</v>
      </c>
      <c r="BJ14">
        <f t="shared" si="28"/>
        <v>0</v>
      </c>
      <c r="BK14">
        <f t="shared" ref="BK14:BK15" si="44">SUM(BH14:BJ14)</f>
        <v>109</v>
      </c>
      <c r="BL14">
        <v>0</v>
      </c>
      <c r="BM14">
        <v>0</v>
      </c>
      <c r="BN14">
        <v>0</v>
      </c>
      <c r="BO14">
        <f t="shared" ref="BO14:BO15" si="45">SUM(BL14:BN14)</f>
        <v>0</v>
      </c>
      <c r="BP14">
        <v>0</v>
      </c>
      <c r="BQ14">
        <v>0</v>
      </c>
      <c r="BR14">
        <v>0</v>
      </c>
      <c r="BS14">
        <f t="shared" ref="BS14:BS15" si="46">SUM(BP14:BR14)</f>
        <v>0</v>
      </c>
      <c r="BT14">
        <v>0</v>
      </c>
      <c r="BU14">
        <v>1</v>
      </c>
      <c r="BV14">
        <v>0</v>
      </c>
      <c r="BW14">
        <f t="shared" ref="BW14:BW15" si="47">SUM(BT14:BV14)</f>
        <v>1</v>
      </c>
      <c r="BX14">
        <v>0</v>
      </c>
      <c r="BY14">
        <v>0</v>
      </c>
      <c r="BZ14">
        <v>0</v>
      </c>
      <c r="CA14">
        <f t="shared" ref="CA14:CA15" si="48">SUM(BX14:BZ14)</f>
        <v>0</v>
      </c>
      <c r="CB14">
        <v>0</v>
      </c>
      <c r="CC14">
        <v>0</v>
      </c>
      <c r="CD14">
        <v>0</v>
      </c>
      <c r="CE14">
        <f t="shared" ref="CE14:CE15" si="49">SUM(CB14:CD14)</f>
        <v>0</v>
      </c>
      <c r="CF14">
        <v>0</v>
      </c>
      <c r="CG14">
        <v>0</v>
      </c>
      <c r="CH14">
        <v>0</v>
      </c>
      <c r="CI14">
        <f t="shared" ref="CI14:CI15" si="50">SUM(CF14:CH14)</f>
        <v>0</v>
      </c>
      <c r="CJ14">
        <v>0</v>
      </c>
      <c r="CK14">
        <v>0</v>
      </c>
      <c r="CL14">
        <v>0</v>
      </c>
      <c r="CM14">
        <f t="shared" ref="CM14:CM15" si="51">SUM(CJ14:CL14)</f>
        <v>0</v>
      </c>
      <c r="CN14">
        <v>0</v>
      </c>
      <c r="CO14">
        <v>0</v>
      </c>
      <c r="CP14">
        <v>0</v>
      </c>
      <c r="CQ14">
        <f t="shared" ref="CQ14:CQ15" si="52">SUM(CN14:CP14)</f>
        <v>0</v>
      </c>
      <c r="CR14">
        <f t="shared" si="29"/>
        <v>51</v>
      </c>
      <c r="CS14">
        <f t="shared" si="29"/>
        <v>57</v>
      </c>
      <c r="CT14">
        <f t="shared" si="29"/>
        <v>0</v>
      </c>
      <c r="CU14">
        <f t="shared" ref="CU14:CU15" si="53">SUM(CR14:CT14)</f>
        <v>108</v>
      </c>
      <c r="CV14">
        <f t="shared" si="30"/>
        <v>51</v>
      </c>
      <c r="CW14">
        <f t="shared" si="30"/>
        <v>58</v>
      </c>
      <c r="CX14">
        <f t="shared" si="30"/>
        <v>0</v>
      </c>
      <c r="CY14">
        <f t="shared" ref="CY14:CY15" si="54">SUM(CV14:CX14)</f>
        <v>109</v>
      </c>
    </row>
    <row r="15" spans="1:103" x14ac:dyDescent="0.25">
      <c r="A15">
        <v>4</v>
      </c>
      <c r="B15" t="s">
        <v>22</v>
      </c>
      <c r="C15" t="s">
        <v>76</v>
      </c>
      <c r="D15" t="s">
        <v>67</v>
      </c>
      <c r="E15" t="s">
        <v>30</v>
      </c>
      <c r="F15" t="s">
        <v>52</v>
      </c>
      <c r="G15" t="s">
        <v>50</v>
      </c>
      <c r="H15" t="s">
        <v>65</v>
      </c>
      <c r="I15" t="s">
        <v>45</v>
      </c>
      <c r="J15" t="s">
        <v>48</v>
      </c>
      <c r="K15">
        <f t="shared" si="31"/>
        <v>26</v>
      </c>
      <c r="L15">
        <v>0</v>
      </c>
      <c r="M15">
        <v>0</v>
      </c>
      <c r="N15">
        <v>0</v>
      </c>
      <c r="O15">
        <f t="shared" si="32"/>
        <v>0</v>
      </c>
      <c r="P15">
        <v>0</v>
      </c>
      <c r="Q15">
        <v>0</v>
      </c>
      <c r="R15">
        <v>0</v>
      </c>
      <c r="S15">
        <f t="shared" si="33"/>
        <v>0</v>
      </c>
      <c r="T15">
        <v>0</v>
      </c>
      <c r="U15">
        <v>0</v>
      </c>
      <c r="V15">
        <v>0</v>
      </c>
      <c r="W15">
        <f t="shared" si="34"/>
        <v>0</v>
      </c>
      <c r="X15">
        <v>5</v>
      </c>
      <c r="Y15">
        <v>5</v>
      </c>
      <c r="Z15">
        <v>0</v>
      </c>
      <c r="AA15">
        <f t="shared" si="35"/>
        <v>10</v>
      </c>
      <c r="AB15">
        <v>6</v>
      </c>
      <c r="AC15">
        <v>8</v>
      </c>
      <c r="AD15">
        <v>0</v>
      </c>
      <c r="AE15">
        <f t="shared" si="36"/>
        <v>14</v>
      </c>
      <c r="AF15">
        <v>0</v>
      </c>
      <c r="AG15">
        <v>2</v>
      </c>
      <c r="AH15">
        <v>0</v>
      </c>
      <c r="AI15">
        <f t="shared" si="37"/>
        <v>2</v>
      </c>
      <c r="AJ15">
        <f t="shared" si="26"/>
        <v>11</v>
      </c>
      <c r="AK15">
        <f t="shared" si="26"/>
        <v>15</v>
      </c>
      <c r="AL15">
        <f t="shared" si="26"/>
        <v>0</v>
      </c>
      <c r="AM15">
        <f t="shared" si="38"/>
        <v>26</v>
      </c>
      <c r="AN15">
        <v>0</v>
      </c>
      <c r="AO15">
        <v>0</v>
      </c>
      <c r="AP15">
        <v>0</v>
      </c>
      <c r="AQ15">
        <f t="shared" si="39"/>
        <v>0</v>
      </c>
      <c r="AR15">
        <v>0</v>
      </c>
      <c r="AS15">
        <v>0</v>
      </c>
      <c r="AT15">
        <v>0</v>
      </c>
      <c r="AU15">
        <f t="shared" si="40"/>
        <v>0</v>
      </c>
      <c r="AV15">
        <v>0</v>
      </c>
      <c r="AW15">
        <v>0</v>
      </c>
      <c r="AX15">
        <v>0</v>
      </c>
      <c r="AY15">
        <f t="shared" si="41"/>
        <v>0</v>
      </c>
      <c r="AZ15">
        <f t="shared" si="27"/>
        <v>11</v>
      </c>
      <c r="BA15">
        <f t="shared" si="27"/>
        <v>15</v>
      </c>
      <c r="BB15">
        <f t="shared" si="27"/>
        <v>0</v>
      </c>
      <c r="BC15">
        <f t="shared" si="42"/>
        <v>26</v>
      </c>
      <c r="BD15">
        <v>0</v>
      </c>
      <c r="BE15">
        <v>0</v>
      </c>
      <c r="BF15">
        <v>0</v>
      </c>
      <c r="BG15">
        <f t="shared" si="43"/>
        <v>0</v>
      </c>
      <c r="BH15">
        <f t="shared" si="28"/>
        <v>11</v>
      </c>
      <c r="BI15">
        <f t="shared" si="28"/>
        <v>15</v>
      </c>
      <c r="BJ15">
        <f t="shared" si="28"/>
        <v>0</v>
      </c>
      <c r="BK15">
        <f t="shared" si="44"/>
        <v>26</v>
      </c>
      <c r="BL15">
        <v>0</v>
      </c>
      <c r="BM15">
        <v>0</v>
      </c>
      <c r="BN15">
        <v>0</v>
      </c>
      <c r="BO15">
        <f t="shared" si="45"/>
        <v>0</v>
      </c>
      <c r="BP15">
        <v>0</v>
      </c>
      <c r="BQ15">
        <v>0</v>
      </c>
      <c r="BR15">
        <v>0</v>
      </c>
      <c r="BS15">
        <f t="shared" si="46"/>
        <v>0</v>
      </c>
      <c r="BT15">
        <v>0</v>
      </c>
      <c r="BU15">
        <v>0</v>
      </c>
      <c r="BV15">
        <v>0</v>
      </c>
      <c r="BW15">
        <f t="shared" si="47"/>
        <v>0</v>
      </c>
      <c r="BX15">
        <v>0</v>
      </c>
      <c r="BY15">
        <v>0</v>
      </c>
      <c r="BZ15">
        <v>0</v>
      </c>
      <c r="CA15">
        <f t="shared" si="48"/>
        <v>0</v>
      </c>
      <c r="CB15">
        <v>0</v>
      </c>
      <c r="CC15">
        <v>0</v>
      </c>
      <c r="CD15">
        <v>0</v>
      </c>
      <c r="CE15">
        <f t="shared" si="49"/>
        <v>0</v>
      </c>
      <c r="CF15">
        <v>0</v>
      </c>
      <c r="CG15">
        <v>0</v>
      </c>
      <c r="CH15">
        <v>0</v>
      </c>
      <c r="CI15">
        <f t="shared" si="50"/>
        <v>0</v>
      </c>
      <c r="CJ15">
        <v>0</v>
      </c>
      <c r="CK15">
        <v>0</v>
      </c>
      <c r="CL15">
        <v>0</v>
      </c>
      <c r="CM15">
        <f t="shared" si="51"/>
        <v>0</v>
      </c>
      <c r="CN15">
        <v>0</v>
      </c>
      <c r="CO15">
        <v>0</v>
      </c>
      <c r="CP15">
        <v>0</v>
      </c>
      <c r="CQ15">
        <f t="shared" si="52"/>
        <v>0</v>
      </c>
      <c r="CR15">
        <f t="shared" si="29"/>
        <v>11</v>
      </c>
      <c r="CS15">
        <f t="shared" si="29"/>
        <v>15</v>
      </c>
      <c r="CT15">
        <f t="shared" si="29"/>
        <v>0</v>
      </c>
      <c r="CU15">
        <f t="shared" si="53"/>
        <v>26</v>
      </c>
      <c r="CV15">
        <f t="shared" si="30"/>
        <v>11</v>
      </c>
      <c r="CW15">
        <f t="shared" si="30"/>
        <v>15</v>
      </c>
      <c r="CX15">
        <f t="shared" si="30"/>
        <v>0</v>
      </c>
      <c r="CY15">
        <f t="shared" si="54"/>
        <v>26</v>
      </c>
    </row>
    <row r="16" spans="1:103" ht="15.75" customHeight="1" x14ac:dyDescent="0.25">
      <c r="A16" t="s">
        <v>37</v>
      </c>
      <c r="B16" t="s">
        <v>37</v>
      </c>
      <c r="C16" t="s">
        <v>37</v>
      </c>
      <c r="D16" t="s">
        <v>37</v>
      </c>
      <c r="E16" t="s">
        <v>37</v>
      </c>
      <c r="F16" t="s">
        <v>37</v>
      </c>
      <c r="G16" t="s">
        <v>37</v>
      </c>
      <c r="H16" t="s">
        <v>37</v>
      </c>
      <c r="I16" t="s">
        <v>37</v>
      </c>
      <c r="J16" t="s">
        <v>37</v>
      </c>
      <c r="K16">
        <f t="shared" ref="K16:AP16" si="55">SUM(K12:K15)</f>
        <v>181</v>
      </c>
      <c r="L16">
        <f t="shared" si="55"/>
        <v>0</v>
      </c>
      <c r="M16">
        <f t="shared" si="55"/>
        <v>0</v>
      </c>
      <c r="N16">
        <f t="shared" si="55"/>
        <v>0</v>
      </c>
      <c r="O16">
        <f t="shared" si="55"/>
        <v>0</v>
      </c>
      <c r="P16">
        <f t="shared" si="55"/>
        <v>0</v>
      </c>
      <c r="Q16">
        <f t="shared" si="55"/>
        <v>0</v>
      </c>
      <c r="R16">
        <f t="shared" si="55"/>
        <v>0</v>
      </c>
      <c r="S16">
        <f t="shared" si="55"/>
        <v>0</v>
      </c>
      <c r="T16">
        <f t="shared" si="55"/>
        <v>0</v>
      </c>
      <c r="U16">
        <f t="shared" si="55"/>
        <v>0</v>
      </c>
      <c r="V16">
        <f t="shared" si="55"/>
        <v>0</v>
      </c>
      <c r="W16">
        <f t="shared" si="55"/>
        <v>0</v>
      </c>
      <c r="X16">
        <f t="shared" si="55"/>
        <v>42</v>
      </c>
      <c r="Y16">
        <f t="shared" si="55"/>
        <v>58</v>
      </c>
      <c r="Z16">
        <f t="shared" si="55"/>
        <v>0</v>
      </c>
      <c r="AA16">
        <f t="shared" si="55"/>
        <v>100</v>
      </c>
      <c r="AB16">
        <f t="shared" si="55"/>
        <v>49</v>
      </c>
      <c r="AC16">
        <f t="shared" si="55"/>
        <v>29</v>
      </c>
      <c r="AD16">
        <f t="shared" si="55"/>
        <v>0</v>
      </c>
      <c r="AE16">
        <f t="shared" si="55"/>
        <v>78</v>
      </c>
      <c r="AF16">
        <f t="shared" si="55"/>
        <v>1</v>
      </c>
      <c r="AG16">
        <f t="shared" si="55"/>
        <v>2</v>
      </c>
      <c r="AH16">
        <f t="shared" si="55"/>
        <v>0</v>
      </c>
      <c r="AI16">
        <f t="shared" si="55"/>
        <v>3</v>
      </c>
      <c r="AJ16">
        <f t="shared" si="55"/>
        <v>92</v>
      </c>
      <c r="AK16">
        <f t="shared" si="55"/>
        <v>89</v>
      </c>
      <c r="AL16">
        <f t="shared" si="55"/>
        <v>0</v>
      </c>
      <c r="AM16">
        <f t="shared" si="55"/>
        <v>181</v>
      </c>
      <c r="AN16">
        <f t="shared" si="55"/>
        <v>0</v>
      </c>
      <c r="AO16">
        <f t="shared" si="55"/>
        <v>2</v>
      </c>
      <c r="AP16">
        <f t="shared" si="55"/>
        <v>0</v>
      </c>
      <c r="AQ16">
        <f t="shared" ref="AQ16:BV16" si="56">SUM(AQ12:AQ15)</f>
        <v>2</v>
      </c>
      <c r="AR16">
        <f t="shared" si="56"/>
        <v>0</v>
      </c>
      <c r="AS16">
        <f t="shared" si="56"/>
        <v>0</v>
      </c>
      <c r="AT16">
        <f t="shared" si="56"/>
        <v>0</v>
      </c>
      <c r="AU16">
        <f t="shared" si="56"/>
        <v>0</v>
      </c>
      <c r="AV16">
        <f t="shared" si="56"/>
        <v>0</v>
      </c>
      <c r="AW16">
        <f t="shared" si="56"/>
        <v>0</v>
      </c>
      <c r="AX16">
        <f t="shared" si="56"/>
        <v>0</v>
      </c>
      <c r="AY16">
        <f t="shared" si="56"/>
        <v>0</v>
      </c>
      <c r="AZ16">
        <f t="shared" si="56"/>
        <v>92</v>
      </c>
      <c r="BA16">
        <f t="shared" si="56"/>
        <v>87</v>
      </c>
      <c r="BB16">
        <f t="shared" si="56"/>
        <v>0</v>
      </c>
      <c r="BC16">
        <f t="shared" si="56"/>
        <v>179</v>
      </c>
      <c r="BD16">
        <f t="shared" si="56"/>
        <v>0</v>
      </c>
      <c r="BE16">
        <f t="shared" si="56"/>
        <v>0</v>
      </c>
      <c r="BF16">
        <f t="shared" si="56"/>
        <v>0</v>
      </c>
      <c r="BG16">
        <f t="shared" si="56"/>
        <v>0</v>
      </c>
      <c r="BH16">
        <f t="shared" si="56"/>
        <v>92</v>
      </c>
      <c r="BI16">
        <f t="shared" si="56"/>
        <v>89</v>
      </c>
      <c r="BJ16">
        <f t="shared" si="56"/>
        <v>0</v>
      </c>
      <c r="BK16">
        <f t="shared" si="56"/>
        <v>181</v>
      </c>
      <c r="BL16">
        <f t="shared" si="56"/>
        <v>1</v>
      </c>
      <c r="BM16">
        <f t="shared" si="56"/>
        <v>1</v>
      </c>
      <c r="BN16">
        <f t="shared" si="56"/>
        <v>0</v>
      </c>
      <c r="BO16">
        <f t="shared" si="56"/>
        <v>2</v>
      </c>
      <c r="BP16">
        <f t="shared" si="56"/>
        <v>0</v>
      </c>
      <c r="BQ16">
        <f t="shared" si="56"/>
        <v>0</v>
      </c>
      <c r="BR16">
        <f t="shared" si="56"/>
        <v>0</v>
      </c>
      <c r="BS16">
        <f t="shared" si="56"/>
        <v>0</v>
      </c>
      <c r="BT16">
        <f t="shared" si="56"/>
        <v>0</v>
      </c>
      <c r="BU16">
        <f t="shared" si="56"/>
        <v>1</v>
      </c>
      <c r="BV16">
        <f t="shared" si="56"/>
        <v>0</v>
      </c>
      <c r="BW16">
        <f t="shared" ref="BW16:CY16" si="57">SUM(BW12:BW15)</f>
        <v>1</v>
      </c>
      <c r="BX16">
        <f t="shared" si="57"/>
        <v>0</v>
      </c>
      <c r="BY16">
        <f t="shared" si="57"/>
        <v>0</v>
      </c>
      <c r="BZ16">
        <f t="shared" si="57"/>
        <v>0</v>
      </c>
      <c r="CA16">
        <f t="shared" si="57"/>
        <v>0</v>
      </c>
      <c r="CB16">
        <f t="shared" si="57"/>
        <v>0</v>
      </c>
      <c r="CC16">
        <f t="shared" si="57"/>
        <v>0</v>
      </c>
      <c r="CD16">
        <f t="shared" si="57"/>
        <v>0</v>
      </c>
      <c r="CE16">
        <f t="shared" si="57"/>
        <v>0</v>
      </c>
      <c r="CF16">
        <f t="shared" si="57"/>
        <v>0</v>
      </c>
      <c r="CG16">
        <f t="shared" si="57"/>
        <v>0</v>
      </c>
      <c r="CH16">
        <f t="shared" si="57"/>
        <v>0</v>
      </c>
      <c r="CI16">
        <f t="shared" si="57"/>
        <v>0</v>
      </c>
      <c r="CJ16">
        <f t="shared" si="57"/>
        <v>0</v>
      </c>
      <c r="CK16">
        <f t="shared" si="57"/>
        <v>0</v>
      </c>
      <c r="CL16">
        <f t="shared" si="57"/>
        <v>0</v>
      </c>
      <c r="CM16">
        <f t="shared" si="57"/>
        <v>0</v>
      </c>
      <c r="CN16">
        <f t="shared" si="57"/>
        <v>0</v>
      </c>
      <c r="CO16">
        <f t="shared" si="57"/>
        <v>1</v>
      </c>
      <c r="CP16">
        <f t="shared" si="57"/>
        <v>0</v>
      </c>
      <c r="CQ16">
        <f t="shared" si="57"/>
        <v>1</v>
      </c>
      <c r="CR16">
        <f t="shared" si="57"/>
        <v>91</v>
      </c>
      <c r="CS16">
        <f t="shared" si="57"/>
        <v>86</v>
      </c>
      <c r="CT16">
        <f t="shared" si="57"/>
        <v>0</v>
      </c>
      <c r="CU16">
        <f t="shared" si="57"/>
        <v>177</v>
      </c>
      <c r="CV16">
        <f t="shared" si="57"/>
        <v>92</v>
      </c>
      <c r="CW16">
        <f t="shared" si="57"/>
        <v>89</v>
      </c>
      <c r="CX16">
        <f t="shared" si="57"/>
        <v>0</v>
      </c>
      <c r="CY16">
        <f t="shared" si="57"/>
        <v>181</v>
      </c>
    </row>
    <row r="17" spans="1:103" x14ac:dyDescent="0.25">
      <c r="A17" t="s">
        <v>73</v>
      </c>
      <c r="B17" t="s">
        <v>73</v>
      </c>
      <c r="C17" t="s">
        <v>73</v>
      </c>
      <c r="D17" t="s">
        <v>73</v>
      </c>
      <c r="E17" t="s">
        <v>73</v>
      </c>
      <c r="F17" t="s">
        <v>73</v>
      </c>
      <c r="G17" t="s">
        <v>73</v>
      </c>
      <c r="H17" t="s">
        <v>73</v>
      </c>
      <c r="I17" t="s">
        <v>73</v>
      </c>
      <c r="J17" t="s">
        <v>73</v>
      </c>
      <c r="K17">
        <f>SUM(K6,K8,K11,K16)</f>
        <v>266</v>
      </c>
      <c r="L17">
        <f t="shared" ref="L17:BW17" si="58">SUM(L6,L8,L11,L16)</f>
        <v>0</v>
      </c>
      <c r="M17">
        <f t="shared" si="58"/>
        <v>0</v>
      </c>
      <c r="N17">
        <f t="shared" si="58"/>
        <v>0</v>
      </c>
      <c r="O17">
        <f t="shared" si="58"/>
        <v>0</v>
      </c>
      <c r="P17">
        <f t="shared" si="58"/>
        <v>0</v>
      </c>
      <c r="Q17">
        <f t="shared" si="58"/>
        <v>0</v>
      </c>
      <c r="R17">
        <f t="shared" si="58"/>
        <v>0</v>
      </c>
      <c r="S17">
        <f t="shared" si="58"/>
        <v>0</v>
      </c>
      <c r="T17">
        <f t="shared" si="58"/>
        <v>0</v>
      </c>
      <c r="U17">
        <f t="shared" si="58"/>
        <v>0</v>
      </c>
      <c r="V17">
        <f t="shared" si="58"/>
        <v>0</v>
      </c>
      <c r="W17">
        <f t="shared" si="58"/>
        <v>0</v>
      </c>
      <c r="X17">
        <f t="shared" si="58"/>
        <v>50</v>
      </c>
      <c r="Y17">
        <f t="shared" si="58"/>
        <v>78</v>
      </c>
      <c r="Z17">
        <f t="shared" si="58"/>
        <v>0</v>
      </c>
      <c r="AA17">
        <f t="shared" si="58"/>
        <v>128</v>
      </c>
      <c r="AB17">
        <f t="shared" si="58"/>
        <v>65</v>
      </c>
      <c r="AC17">
        <f t="shared" si="58"/>
        <v>57</v>
      </c>
      <c r="AD17">
        <f t="shared" si="58"/>
        <v>0</v>
      </c>
      <c r="AE17">
        <f t="shared" si="58"/>
        <v>122</v>
      </c>
      <c r="AF17">
        <f t="shared" si="58"/>
        <v>6</v>
      </c>
      <c r="AG17">
        <f t="shared" si="58"/>
        <v>10</v>
      </c>
      <c r="AH17">
        <f t="shared" si="58"/>
        <v>0</v>
      </c>
      <c r="AI17">
        <f t="shared" si="58"/>
        <v>16</v>
      </c>
      <c r="AJ17">
        <f t="shared" si="58"/>
        <v>121</v>
      </c>
      <c r="AK17">
        <f t="shared" si="58"/>
        <v>145</v>
      </c>
      <c r="AL17">
        <f t="shared" si="58"/>
        <v>0</v>
      </c>
      <c r="AM17">
        <f t="shared" si="58"/>
        <v>266</v>
      </c>
      <c r="AN17">
        <f t="shared" si="58"/>
        <v>4</v>
      </c>
      <c r="AO17">
        <f t="shared" si="58"/>
        <v>10</v>
      </c>
      <c r="AP17">
        <f t="shared" si="58"/>
        <v>0</v>
      </c>
      <c r="AQ17">
        <f t="shared" si="58"/>
        <v>14</v>
      </c>
      <c r="AR17">
        <f t="shared" si="58"/>
        <v>0</v>
      </c>
      <c r="AS17">
        <f t="shared" si="58"/>
        <v>2</v>
      </c>
      <c r="AT17">
        <f t="shared" si="58"/>
        <v>0</v>
      </c>
      <c r="AU17">
        <f t="shared" si="58"/>
        <v>2</v>
      </c>
      <c r="AV17">
        <f t="shared" si="58"/>
        <v>0</v>
      </c>
      <c r="AW17">
        <f t="shared" si="58"/>
        <v>0</v>
      </c>
      <c r="AX17">
        <f t="shared" si="58"/>
        <v>0</v>
      </c>
      <c r="AY17">
        <f t="shared" si="58"/>
        <v>0</v>
      </c>
      <c r="AZ17">
        <f t="shared" si="58"/>
        <v>117</v>
      </c>
      <c r="BA17">
        <f t="shared" si="58"/>
        <v>133</v>
      </c>
      <c r="BB17">
        <f t="shared" si="58"/>
        <v>0</v>
      </c>
      <c r="BC17">
        <f t="shared" si="58"/>
        <v>250</v>
      </c>
      <c r="BD17">
        <f t="shared" si="58"/>
        <v>0</v>
      </c>
      <c r="BE17">
        <f t="shared" si="58"/>
        <v>0</v>
      </c>
      <c r="BF17">
        <f t="shared" si="58"/>
        <v>0</v>
      </c>
      <c r="BG17">
        <f t="shared" si="58"/>
        <v>0</v>
      </c>
      <c r="BH17">
        <f t="shared" si="58"/>
        <v>121</v>
      </c>
      <c r="BI17">
        <f t="shared" si="58"/>
        <v>145</v>
      </c>
      <c r="BJ17">
        <f t="shared" si="58"/>
        <v>0</v>
      </c>
      <c r="BK17">
        <f t="shared" si="58"/>
        <v>266</v>
      </c>
      <c r="BL17">
        <f t="shared" si="58"/>
        <v>4</v>
      </c>
      <c r="BM17">
        <f t="shared" si="58"/>
        <v>8</v>
      </c>
      <c r="BN17">
        <f t="shared" si="58"/>
        <v>0</v>
      </c>
      <c r="BO17">
        <f t="shared" si="58"/>
        <v>12</v>
      </c>
      <c r="BP17">
        <f t="shared" si="58"/>
        <v>0</v>
      </c>
      <c r="BQ17">
        <f t="shared" si="58"/>
        <v>0</v>
      </c>
      <c r="BR17">
        <f t="shared" si="58"/>
        <v>0</v>
      </c>
      <c r="BS17">
        <f t="shared" si="58"/>
        <v>0</v>
      </c>
      <c r="BT17">
        <f t="shared" si="58"/>
        <v>1</v>
      </c>
      <c r="BU17">
        <f t="shared" si="58"/>
        <v>1</v>
      </c>
      <c r="BV17">
        <f t="shared" si="58"/>
        <v>0</v>
      </c>
      <c r="BW17">
        <f t="shared" si="58"/>
        <v>2</v>
      </c>
      <c r="BX17">
        <f t="shared" ref="BX17:CY17" si="59">SUM(BX6,BX8,BX11,BX16)</f>
        <v>0</v>
      </c>
      <c r="BY17">
        <f t="shared" si="59"/>
        <v>0</v>
      </c>
      <c r="BZ17">
        <f t="shared" si="59"/>
        <v>0</v>
      </c>
      <c r="CA17">
        <f t="shared" si="59"/>
        <v>0</v>
      </c>
      <c r="CB17">
        <f t="shared" si="59"/>
        <v>0</v>
      </c>
      <c r="CC17">
        <f t="shared" si="59"/>
        <v>0</v>
      </c>
      <c r="CD17">
        <f t="shared" si="59"/>
        <v>0</v>
      </c>
      <c r="CE17">
        <f t="shared" si="59"/>
        <v>0</v>
      </c>
      <c r="CF17">
        <f t="shared" si="59"/>
        <v>0</v>
      </c>
      <c r="CG17">
        <f t="shared" si="59"/>
        <v>0</v>
      </c>
      <c r="CH17">
        <f t="shared" si="59"/>
        <v>0</v>
      </c>
      <c r="CI17">
        <f t="shared" si="59"/>
        <v>0</v>
      </c>
      <c r="CJ17">
        <f t="shared" si="59"/>
        <v>0</v>
      </c>
      <c r="CK17">
        <f t="shared" si="59"/>
        <v>0</v>
      </c>
      <c r="CL17">
        <f t="shared" si="59"/>
        <v>0</v>
      </c>
      <c r="CM17">
        <f t="shared" si="59"/>
        <v>0</v>
      </c>
      <c r="CN17">
        <f t="shared" si="59"/>
        <v>0</v>
      </c>
      <c r="CO17">
        <f t="shared" si="59"/>
        <v>1</v>
      </c>
      <c r="CP17">
        <f t="shared" si="59"/>
        <v>0</v>
      </c>
      <c r="CQ17">
        <f t="shared" si="59"/>
        <v>1</v>
      </c>
      <c r="CR17">
        <f t="shared" si="59"/>
        <v>116</v>
      </c>
      <c r="CS17">
        <f t="shared" si="59"/>
        <v>135</v>
      </c>
      <c r="CT17">
        <f t="shared" si="59"/>
        <v>0</v>
      </c>
      <c r="CU17">
        <f t="shared" si="59"/>
        <v>251</v>
      </c>
      <c r="CV17">
        <f t="shared" si="59"/>
        <v>121</v>
      </c>
      <c r="CW17">
        <f t="shared" si="59"/>
        <v>145</v>
      </c>
      <c r="CX17">
        <f t="shared" si="59"/>
        <v>0</v>
      </c>
      <c r="CY17">
        <f t="shared" si="59"/>
        <v>266</v>
      </c>
    </row>
  </sheetData>
  <dataConsolidate/>
  <dataValidations count="2">
    <dataValidation type="list" allowBlank="1" showInputMessage="1" showErrorMessage="1" sqref="I4:J5 I7:J7 I9:J10 I12:J15 E7 E4:E5 E9:E10 E12:E15">
      <formula1>#REF!</formula1>
    </dataValidation>
    <dataValidation type="list" showInputMessage="1" showErrorMessage="1" sqref="B9:B10 B7 B4:B5 B12:B15">
      <formula1>#REF!</formula1>
    </dataValidation>
  </dataValidations>
  <pageMargins left="0.51181102362204722" right="0.70866141732283472" top="0.74803149606299213" bottom="0.74803149606299213" header="0.31496062992125984" footer="0.31496062992125984"/>
  <pageSetup scale="29" orientation="landscape" r:id="rId1"/>
  <colBreaks count="2" manualBreakCount="2">
    <brk id="11" max="1048575" man="1"/>
    <brk id="6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CAPACITACIONES Y ASESORÍAS</vt:lpstr>
      <vt:lpstr>'CAPACITACIONES Y ASESORÍAS'!Área_de_impresión</vt:lpstr>
      <vt:lpstr>'CAPACITACIONES Y ASESORÍAS'!Títulos_a_imprimir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Castañeda</dc:creator>
  <cp:lastModifiedBy>Alejandra Chán</cp:lastModifiedBy>
  <cp:lastPrinted>2025-04-04T19:34:03Z</cp:lastPrinted>
  <dcterms:created xsi:type="dcterms:W3CDTF">2024-02-05T14:24:34Z</dcterms:created>
  <dcterms:modified xsi:type="dcterms:W3CDTF">2025-09-12T20:36:01Z</dcterms:modified>
</cp:coreProperties>
</file>