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charts/chartEx4.xml" ContentType="application/vnd.ms-office.chartex+xml"/>
  <Override PartName="/xl/charts/style4.xml" ContentType="application/vnd.ms-office.chartstyle+xml"/>
  <Override PartName="/xl/charts/colors4.xml" ContentType="application/vnd.ms-office.chartcolorstyle+xml"/>
  <Override PartName="/xl/charts/chartEx5.xml" ContentType="application/vnd.ms-office.chartex+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92.168.2.74\Datos Abiertos\COORDINACION NACIONAL-ABRIL, MAYO Y JUNIO\"/>
    </mc:Choice>
  </mc:AlternateContent>
  <xr:revisionPtr revIDLastSave="0" documentId="13_ncr:1_{01F679F7-206E-44B4-B4FE-964406601327}" xr6:coauthVersionLast="36" xr6:coauthVersionMax="36" xr10:uidLastSave="{00000000-0000-0000-0000-000000000000}"/>
  <bookViews>
    <workbookView xWindow="0" yWindow="0" windowWidth="13530" windowHeight="9195" xr2:uid="{1F267B13-3ECC-46E6-98E9-822AFDCA7961}"/>
  </bookViews>
  <sheets>
    <sheet name="DATOS ABIERTOS ABRIL, MAY Y JUN" sheetId="1" r:id="rId1"/>
  </sheets>
  <definedNames>
    <definedName name="_xlchart.v1.0" hidden="1">'DATOS ABIERTOS ABRIL, MAY Y JUN'!$C$104:$C$125</definedName>
    <definedName name="_xlchart.v1.1" hidden="1">'DATOS ABIERTOS ABRIL, MAY Y JUN'!$D$103</definedName>
    <definedName name="_xlchart.v1.10" hidden="1">'DATOS ABIERTOS ABRIL, MAY Y JUN'!$L$154</definedName>
    <definedName name="_xlchart.v1.11" hidden="1">'DATOS ABIERTOS ABRIL, MAY Y JUN'!$L$155:$L$176</definedName>
    <definedName name="_xlchart.v1.12" hidden="1">'DATOS ABIERTOS ABRIL, MAY Y JUN'!$B$299:$B$320</definedName>
    <definedName name="_xlchart.v1.13" hidden="1">'DATOS ABIERTOS ABRIL, MAY Y JUN'!$H$298</definedName>
    <definedName name="_xlchart.v1.14" hidden="1">'DATOS ABIERTOS ABRIL, MAY Y JUN'!$H$299:$H$320</definedName>
    <definedName name="_xlchart.v1.15" hidden="1">'DATOS ABIERTOS ABRIL, MAY Y JUN'!$A$5:$A$26</definedName>
    <definedName name="_xlchart.v1.16" hidden="1">'DATOS ABIERTOS ABRIL, MAY Y JUN'!$B$5:$B$26</definedName>
    <definedName name="_xlchart.v1.2" hidden="1">'DATOS ABIERTOS ABRIL, MAY Y JUN'!$D$104:$D$125</definedName>
    <definedName name="_xlchart.v1.3" hidden="1">'DATOS ABIERTOS ABRIL, MAY Y JUN'!$B$59:$B$80</definedName>
    <definedName name="_xlchart.v1.4" hidden="1">'DATOS ABIERTOS ABRIL, MAY Y JUN'!$F$58</definedName>
    <definedName name="_xlchart.v1.5" hidden="1">'DATOS ABIERTOS ABRIL, MAY Y JUN'!$F$59:$F$80</definedName>
    <definedName name="_xlchart.v1.6" hidden="1">'DATOS ABIERTOS ABRIL, MAY Y JUN'!$C$104:$C$125</definedName>
    <definedName name="_xlchart.v1.7" hidden="1">'DATOS ABIERTOS ABRIL, MAY Y JUN'!$D$103</definedName>
    <definedName name="_xlchart.v1.8" hidden="1">'DATOS ABIERTOS ABRIL, MAY Y JUN'!$D$104:$D$125</definedName>
    <definedName name="_xlchart.v1.9" hidden="1">'DATOS ABIERTOS ABRIL, MAY Y JUN'!$B$155:$B$176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20" i="1" l="1"/>
  <c r="E320" i="1"/>
  <c r="F320" i="1"/>
  <c r="G320" i="1"/>
  <c r="H320" i="1"/>
  <c r="C320" i="1"/>
  <c r="C256" i="1" l="1"/>
  <c r="E237" i="1"/>
  <c r="D176" i="1"/>
  <c r="E176" i="1"/>
  <c r="F176" i="1"/>
  <c r="G176" i="1"/>
  <c r="H176" i="1"/>
  <c r="I176" i="1"/>
  <c r="J176" i="1"/>
  <c r="K176" i="1"/>
  <c r="L176" i="1"/>
  <c r="C176" i="1"/>
  <c r="D125" i="1" l="1"/>
  <c r="D80" i="1"/>
  <c r="E80" i="1"/>
  <c r="F80" i="1"/>
  <c r="G60" i="1" s="1"/>
  <c r="C80" i="1"/>
  <c r="G75" i="1" l="1"/>
  <c r="G74" i="1"/>
  <c r="G73" i="1"/>
  <c r="G72" i="1"/>
  <c r="G71" i="1"/>
  <c r="G70" i="1"/>
  <c r="G69" i="1"/>
  <c r="G68" i="1"/>
  <c r="G67" i="1"/>
  <c r="G66" i="1"/>
  <c r="G65" i="1"/>
  <c r="G64" i="1"/>
  <c r="G63" i="1"/>
  <c r="G62" i="1"/>
  <c r="G61" i="1"/>
  <c r="G80" i="1"/>
  <c r="G59" i="1"/>
  <c r="G79" i="1"/>
  <c r="G78" i="1"/>
  <c r="G77" i="1"/>
  <c r="G76" i="1"/>
  <c r="I26" i="1" l="1"/>
  <c r="C26" i="1"/>
  <c r="D26" i="1"/>
  <c r="B26" i="1"/>
</calcChain>
</file>

<file path=xl/sharedStrings.xml><?xml version="1.0" encoding="utf-8"?>
<sst xmlns="http://schemas.openxmlformats.org/spreadsheetml/2006/main" count="449" uniqueCount="301">
  <si>
    <t>Delegaciones Departamentales del MARN -actualizacion del mes de abril, mayo y junio 2025</t>
  </si>
  <si>
    <t>Departamento</t>
  </si>
  <si>
    <t>DIPLOMADOS</t>
  </si>
  <si>
    <t>CAPACITACIONES</t>
  </si>
  <si>
    <t>GUARDIANES ECOLÓGICOS</t>
  </si>
  <si>
    <t>EDAD</t>
  </si>
  <si>
    <t>SEXO</t>
  </si>
  <si>
    <t>ETNIA</t>
  </si>
  <si>
    <t>TOTAL DE PERSONAS BENEFICIADAS</t>
  </si>
  <si>
    <t>Personas beneficiadas</t>
  </si>
  <si>
    <t>ALTA VERAPAZ</t>
  </si>
  <si>
    <t>0-13= 800 14-30= 959</t>
  </si>
  <si>
    <t>Maya= 1,059 Mestizo = 700</t>
  </si>
  <si>
    <t>BAJA VERAPAZ</t>
  </si>
  <si>
    <t>0-13=96
14-30=136
31-60=86
61 y más=12</t>
  </si>
  <si>
    <t>Mayas=205
Mestizos=119
Garifuna=2
Xinca=1
Otro=3</t>
  </si>
  <si>
    <t>IZABAL</t>
  </si>
  <si>
    <t>0-13,14-30, 31-60</t>
  </si>
  <si>
    <t>Mayas=285
Mestizos=655
Garifuna=35
Xinca=
Otro=</t>
  </si>
  <si>
    <t>EL PROGRESO</t>
  </si>
  <si>
    <t>0-13=390/ 14-30=192/ 31-60=29</t>
  </si>
  <si>
    <t>MESTIZA</t>
  </si>
  <si>
    <t>ZACAPA</t>
  </si>
  <si>
    <t>0-13= 249/14-30= 325/ 31-60= 75</t>
  </si>
  <si>
    <t>CHIQUIMULA</t>
  </si>
  <si>
    <t>14 -30, 31-60 años 0-13</t>
  </si>
  <si>
    <t>JUTIAPA</t>
  </si>
  <si>
    <t>0-13= 213, 14-30= 469, 31-60= 364, 61+= 15</t>
  </si>
  <si>
    <t>JALAPA</t>
  </si>
  <si>
    <t>0-13 = 521
14-30= 399
31-60= 20</t>
  </si>
  <si>
    <t>Mestiza= 940</t>
  </si>
  <si>
    <t>ESCUINTLA</t>
  </si>
  <si>
    <t>0-13 = 148
14-30= 556
31-60= 187</t>
  </si>
  <si>
    <t>Ladinos</t>
  </si>
  <si>
    <t>SACATEPÉQUEZ</t>
  </si>
  <si>
    <t>0-13 =254/ 14-30=174/31-60=60/61 a mas=5</t>
  </si>
  <si>
    <t>Cakchiquel y Mestiza</t>
  </si>
  <si>
    <t>CHIMALTENANGO</t>
  </si>
  <si>
    <t>0-13 = 222
14-30= 434
31-60=172
61 a mas 1</t>
  </si>
  <si>
    <t>Mayas=386
Mestizos=431
xincas=11
Otros=1</t>
  </si>
  <si>
    <t>QUETZALTENANGO</t>
  </si>
  <si>
    <t xml:space="preserve">0-13 = 115
14-30= 409
31-60=353
</t>
  </si>
  <si>
    <t>Maya, Mestizo</t>
  </si>
  <si>
    <t>SAN MARCOS</t>
  </si>
  <si>
    <t>0-13=3149; 14-30=3547;31-60=752; 60-+=32</t>
  </si>
  <si>
    <t>Ladino=7276; Maya=75; Otro=129</t>
  </si>
  <si>
    <t>SOLOLÁ</t>
  </si>
  <si>
    <t>0-13= 15, 14-30=984, 31-60= 242</t>
  </si>
  <si>
    <t>Maya= 1141 Mestizo= 100</t>
  </si>
  <si>
    <t>TOTONICAPAN</t>
  </si>
  <si>
    <t>0-13= 10
14-30=258 
31-60= 272
de 61 en adelante=10</t>
  </si>
  <si>
    <t>Maya=389
Ladino=161</t>
  </si>
  <si>
    <t>Guardianes se tiene contemplado iniciar el proceso en Julio y Agosto</t>
  </si>
  <si>
    <t>RETALHULEU</t>
  </si>
  <si>
    <t>03 13 14-30 31-60</t>
  </si>
  <si>
    <t>Mestizos = 6,665</t>
  </si>
  <si>
    <t>SUCHITEPÉQUEZ</t>
  </si>
  <si>
    <t>14-30 =1,050</t>
  </si>
  <si>
    <t>Mestizos =1,050</t>
  </si>
  <si>
    <t>QUICHÉ</t>
  </si>
  <si>
    <t>01/13= 312 14/31= 560 31/60= 228</t>
  </si>
  <si>
    <t>Maya: 890
Mestizo: 210</t>
  </si>
  <si>
    <t>HUEHUETENANGO</t>
  </si>
  <si>
    <t>Maya= 1203
Mestizos= 915</t>
  </si>
  <si>
    <t>PETÉN</t>
  </si>
  <si>
    <t>0-12= 1346
14-30= 1404
31-60= 141</t>
  </si>
  <si>
    <t>Maya= 78
Mestizos= 2813</t>
  </si>
  <si>
    <t>Santa Rosa</t>
  </si>
  <si>
    <t>0-13= 450; 14-30=431; 31-60=161; 61 y más=4</t>
  </si>
  <si>
    <t>Ladino= 946; Maya=12 Xinka 88</t>
  </si>
  <si>
    <t>TOTAL</t>
  </si>
  <si>
    <t>Matriz de Inspecciones de Seguimiento Ambiental por municipio y categoria, del mes de abril, mayo y junio 2025</t>
  </si>
  <si>
    <t>No.</t>
  </si>
  <si>
    <t>MUNICIPIO</t>
  </si>
  <si>
    <t>CR</t>
  </si>
  <si>
    <t>C</t>
  </si>
  <si>
    <t>B2</t>
  </si>
  <si>
    <t>PORCENTAJE</t>
  </si>
  <si>
    <t>SANTA ROSA</t>
  </si>
  <si>
    <t>SACATEPEQUEZ</t>
  </si>
  <si>
    <t>SOLOLA</t>
  </si>
  <si>
    <t>TOTONICAPÁN</t>
  </si>
  <si>
    <t>SUCHITEPEQUEZ</t>
  </si>
  <si>
    <t>QUICHE</t>
  </si>
  <si>
    <t>PETEN</t>
  </si>
  <si>
    <t>CODEMAS del mes de abril, mayo y junio 2025</t>
  </si>
  <si>
    <t>DELEGACIÓN DEPARTAMENTAL</t>
  </si>
  <si>
    <t>TOTAL 2025</t>
  </si>
  <si>
    <t>PRINCIPALES RESULTADOS</t>
  </si>
  <si>
    <t>14-30= 38 31-60= 32</t>
  </si>
  <si>
    <t>F= 34 M= 36</t>
  </si>
  <si>
    <t>Maya= 30 Mestizo= 40</t>
  </si>
  <si>
    <t>Participacion de la mayoria de integrantes de la Comision de Medio Ambiente y Recursos Naturales - COMARN-</t>
  </si>
  <si>
    <t>14-30=9
31-60=14
61 y más=1</t>
  </si>
  <si>
    <t>H=18
M=6</t>
  </si>
  <si>
    <t>Mestizo=19
Maya=5</t>
  </si>
  <si>
    <t xml:space="preserve">1. EL Plan Operativo Anual de la Comisión. 
2. Participación y vinculación de mayor número de actores. 
3. Importancia del rol de la CODEMA como ente asesor de UTD 
4. Elaboración del plan de capacitación dirigido a representantes de UGAM de las municipalidades de Baja Verapaz. 
5. Elaboración del plan para la prevención y combate a incendios forestales. 
</t>
  </si>
  <si>
    <t>Se estara desarrollando la reunión de CODEMA en el mes de julio</t>
  </si>
  <si>
    <t>14-30=20/ 31-60=42/ 61 y mas=1</t>
  </si>
  <si>
    <t>F=21 / M=42</t>
  </si>
  <si>
    <t>MESTIZO</t>
  </si>
  <si>
    <t>Feria de la biodiversiad y Desechos solidos.</t>
  </si>
  <si>
    <t>31-60 = 8</t>
  </si>
  <si>
    <t>M=5 / F=3</t>
  </si>
  <si>
    <t>Conformacion del plan anual, se acordo, se realizaran tres codemas en el año</t>
  </si>
  <si>
    <t>coordinación de reuniones anual en el departamento de Jutiapa</t>
  </si>
  <si>
    <t>14-30=18; 31-60=8; 61y más= 9</t>
  </si>
  <si>
    <t>M=26; F=9</t>
  </si>
  <si>
    <t>Mestizo</t>
  </si>
  <si>
    <t>Participación activa de los entes participantes.Reforestación realizada en coordinnción con las AUGAM por el dia del medio ambiente.</t>
  </si>
  <si>
    <t>14 - 30 = 7
31 - 60 = 13</t>
  </si>
  <si>
    <t>M = 6
H = 14</t>
  </si>
  <si>
    <t>Mestizo = 20</t>
  </si>
  <si>
    <t>Presentación sobre el reglamento de residuos y desechos solidos, aguas residuales, situación de los rastros municipales y coordinacción para la realización de jornadas de recolección de desechos en coordinación con UVG.</t>
  </si>
  <si>
    <t>14-60</t>
  </si>
  <si>
    <t>F=13 M=17</t>
  </si>
  <si>
    <t>Mayas=8 Mestizos=22</t>
  </si>
  <si>
    <t>Total= 30</t>
  </si>
  <si>
    <t>Presentación situación residuos sólidos y planificación temporada forestal</t>
  </si>
  <si>
    <t>14-30 años=18
31-60 años=12</t>
  </si>
  <si>
    <t>H= 22
M=8</t>
  </si>
  <si>
    <t>Mayas=13
Mestizos=17</t>
  </si>
  <si>
    <t>1.Elaboracion del POA
2. Prentacion POA ante CODEDE
3. Planificacion de actividad Interinstitucional en tema ambiental
4. Planificaicon Taller dirigido a UGAM</t>
  </si>
  <si>
    <t>14-30= 7
30-60= 63
61 A MÁS= 9</t>
  </si>
  <si>
    <t>H= 56
M= 23</t>
  </si>
  <si>
    <t>Mayas y Mestizos</t>
  </si>
  <si>
    <t>Gestión de Resoluciones Ambientales y Socialuzación AG 164-2021 de Reglamento de Residuos y Deschos Sólidos Comúnes con Gobernación, Instituciones de Gobiernom Alcaldes y DMP municipales.</t>
  </si>
  <si>
    <t>75%%</t>
  </si>
  <si>
    <t>31-60 =36</t>
  </si>
  <si>
    <t>F= 3 M=33</t>
  </si>
  <si>
    <t>Se han realizado 2 reuniones ordinarias y 1 extraordinaria para socialziar avance del POA y acciones insterinstitucionales realizadas</t>
  </si>
  <si>
    <t>31-60= 10</t>
  </si>
  <si>
    <t>H= 6 M= 4</t>
  </si>
  <si>
    <t>Mayas=7 Meztizo= 3</t>
  </si>
  <si>
    <t>En el seno de la CODEMA, se coordinan las acciones de jornadas de limpieza, reforestaciones y otras acciones puntuales para el ambiente y los recursos naturales.</t>
  </si>
  <si>
    <t>31-60=</t>
  </si>
  <si>
    <t>H= 11 M= 9</t>
  </si>
  <si>
    <t>Mayas= 17 Meztizo= 3</t>
  </si>
  <si>
    <t>Lazamiento de dos campañas de reforestación</t>
  </si>
  <si>
    <t>31-60</t>
  </si>
  <si>
    <t>F=2 M=19</t>
  </si>
  <si>
    <t>Meztizos 21</t>
  </si>
  <si>
    <t>Presentación de acciones</t>
  </si>
  <si>
    <t>31-60 = 12</t>
  </si>
  <si>
    <t>Hombres = 11
Mujeres = 1</t>
  </si>
  <si>
    <t>Mestizo = 4
Maya = 7</t>
  </si>
  <si>
    <t>Definición de plan de trabajo.</t>
  </si>
  <si>
    <t>31-60 61+</t>
  </si>
  <si>
    <t>F=5 M= 11</t>
  </si>
  <si>
    <t>mestizos 14 Mayas 2</t>
  </si>
  <si>
    <t>Fortalecimiento de capacidades a grupos estrategicos, campañas de reforestación en zonas d erecarga hidrica, incidencia politica, participacion ciudadana, procesos de gestión y educacion ambiental.</t>
  </si>
  <si>
    <t>14-30=6, 31-60= 59</t>
  </si>
  <si>
    <t>M=49, F= 16</t>
  </si>
  <si>
    <t>Evaluar las acciones e indicaciones emitidas por CODEMA para el fortalecimiento de la gestión ambiental y la salud pública, así como aprobar el Plan de Trabajo CODEMA 2025. Además, asignar responsables para su implementación y validar el matriz de monitoreo del sistema de agua correspondiente.</t>
  </si>
  <si>
    <t>Reuniones del mes de abril, mayo y junio 2025</t>
  </si>
  <si>
    <t>Mesa Técnica Cuencas</t>
  </si>
  <si>
    <t>Mesa Técnica Agua</t>
  </si>
  <si>
    <t>Mesa Tecnica de Cambio Climático</t>
  </si>
  <si>
    <t>Mesa Tecnica Ordenamiento Territorial</t>
  </si>
  <si>
    <t>Mesa Tecnica… agroclimatica</t>
  </si>
  <si>
    <t>Mesa Tecnica…Forestal</t>
  </si>
  <si>
    <t>NA</t>
  </si>
  <si>
    <t>M= 35 F= 15</t>
  </si>
  <si>
    <t>Maya= 40 Mestizo= 10</t>
  </si>
  <si>
    <t>Seguimiento en capacitaciones a miembros del comite de micro-cuencas en el diplomado con el objetivo de la conservación de la microcuenca los temas generales abordados en las capacitaciones son: areas protegidas, conservación de bosques, conservación de suelos y uso racional del agua.</t>
  </si>
  <si>
    <t>Actualmente se participa en la Mesa de MICAI, Mesa de la Cuenca de AMASURLI y mesa de MariNO costera</t>
  </si>
  <si>
    <t>H/M</t>
  </si>
  <si>
    <t>Coordinaciones.</t>
  </si>
  <si>
    <t>Contribuir en el avance de la elaboración de los planes de manejo de microcuencas promoviendo el cuidado ambiental a través de la adecuada gestión de residuos y desechos sólidos, protección e importancia de bosques, así como la gestión integral del recurso hídrico en las microcuencas de la parte baja de la cuenca del Motagua.</t>
  </si>
  <si>
    <t>M =10 F= 5</t>
  </si>
  <si>
    <t>Mestiza</t>
  </si>
  <si>
    <t>Realizar vuelos por medio del dron de la Municipalidad de Masagua, para identificar los puntos mas criticos de las bordas de la cuenca del Achiguate.</t>
  </si>
  <si>
    <t>3 mesas rio Ichoy</t>
  </si>
  <si>
    <t>3 mesas conflictos varios</t>
  </si>
  <si>
    <t>H y M</t>
  </si>
  <si>
    <t>Cakchiquel y Mestizo</t>
  </si>
  <si>
    <t>Resolución conflictos y acuerdos</t>
  </si>
  <si>
    <t>H= 125
M= 35</t>
  </si>
  <si>
    <t>Seguimiento, apoyo y acompañamiento a mesas Ambientales, de Residuos y Desechos Sólidos, Mesas de Ordenaniento Territorial, del Agua</t>
  </si>
  <si>
    <t>Naranjo, Suchiate, Coatán</t>
  </si>
  <si>
    <t>H=65 M=15</t>
  </si>
  <si>
    <t>Se han activado las comisiones forestales, revisión de los planes de cuencas, elaboración de caracterización, diagnóstico y plan de la Cuenca Coatán</t>
  </si>
  <si>
    <t>Maya</t>
  </si>
  <si>
    <t>Lanzamiento de campañas de reforestación, taller sobre factores climáticos, y diplomado sobre educación ambiental</t>
  </si>
  <si>
    <t>---</t>
  </si>
  <si>
    <t>--</t>
  </si>
  <si>
    <t>Mesa técnica de la Cuenca del Rio Madre Vieja.</t>
  </si>
  <si>
    <t>Mesa técnica de Mangle</t>
  </si>
  <si>
    <t>H y M.</t>
  </si>
  <si>
    <t>Acciones que favoresca la cuenca del rio Madre Vijea y la recuperación del bosque manglar.</t>
  </si>
  <si>
    <t>Hombres = 15
Mujeres = 10</t>
  </si>
  <si>
    <t>Mestizo = 10
Maya = 15</t>
  </si>
  <si>
    <t>Elaboración de plan de trabajo</t>
  </si>
  <si>
    <t>M= 14
H= 58</t>
  </si>
  <si>
    <t>Mestizo= 23
Maya= 1</t>
  </si>
  <si>
    <t>Coordinaciones; Conformación y Diagnóstico de La Cuenca del Río Selegua; Reactivación de Mesa; Validación de POA</t>
  </si>
  <si>
    <t>M/F</t>
  </si>
  <si>
    <t>Mestizo, Xinka</t>
  </si>
  <si>
    <t>Realizar propuestas de reforestación, cuidado y mantenimiento de los arboles para proteger y conservar la cuenca del rio los esclavos, tambien proponer la reforestación en partes bajas del departamento en donde el cultivo de caña de azucar a deforestado, tambien se han propuesto medidas de mitigación y adaptación a considerarse por las variaciónes del clima provocadas por el cambio climático, esto con el fin de que los pequeños agricultores puedan tomar en consideración estas medidas y puedean planificar correctamente sus siembras.</t>
  </si>
  <si>
    <t>Delegaciones Departamentales</t>
  </si>
  <si>
    <t>del mes de abril, mayo y junio 2025</t>
  </si>
  <si>
    <t>Jornadas de Limpieza/
Recolección</t>
  </si>
  <si>
    <t>Toneladas</t>
  </si>
  <si>
    <t>Edad</t>
  </si>
  <si>
    <t>Sexo</t>
  </si>
  <si>
    <t>Etnia</t>
  </si>
  <si>
    <t>Alta Verapaz</t>
  </si>
  <si>
    <t>Baja Verapaz</t>
  </si>
  <si>
    <t>Participación en 2 jornadas de limpieza en coordinación con la municipalidad de San Miguel Chicaj.</t>
  </si>
  <si>
    <t>18-60</t>
  </si>
  <si>
    <t>Maya /Mestizo</t>
  </si>
  <si>
    <t>Jutiapa</t>
  </si>
  <si>
    <t>Jalapa</t>
  </si>
  <si>
    <t>Participación en 3 jornadas de recolección de desechos solidos en coordinación con proyecto Ecolectivos de la Universidad del Valle de Guatemala (23, 24 y 26 de junio)</t>
  </si>
  <si>
    <t>Eliminación de vertederos no autorizados y jornadas de limpieza realizadas en los municipios de Taxisco, Guazacapan, San Juan Tecuaco, Casillas, San Rafael Las Flores, Santa Cruz Naranjo, Barberena.</t>
  </si>
  <si>
    <t>13- 60 años</t>
  </si>
  <si>
    <t>Izabal</t>
  </si>
  <si>
    <t>120 jornadas permanentes</t>
  </si>
  <si>
    <t>20 a 60 años</t>
  </si>
  <si>
    <t>F/M</t>
  </si>
  <si>
    <t>Zacapa</t>
  </si>
  <si>
    <t>Una jornada de deschatarrizacion en la cabecera municipal</t>
  </si>
  <si>
    <t>14-30 = 6</t>
  </si>
  <si>
    <t>M= 2/F=4</t>
  </si>
  <si>
    <t>Chiquimula</t>
  </si>
  <si>
    <t>16 jornadas de limpieza en area Chortí en casco urbano y rural, asi tambien en el Municipio de Esquipulas y Chiquimula municipio</t>
  </si>
  <si>
    <t>14 a 30 años</t>
  </si>
  <si>
    <t>MF/</t>
  </si>
  <si>
    <t>El Progreso</t>
  </si>
  <si>
    <t>1 actividad de jornada de limpieza</t>
  </si>
  <si>
    <t>Chimaltenango</t>
  </si>
  <si>
    <t>Carretera Inter Americana Patzicia
y alameda Chimaltenango</t>
  </si>
  <si>
    <t>de 30 a 60 años 14
de 14 a 30 años 10</t>
  </si>
  <si>
    <t>H19 M5</t>
  </si>
  <si>
    <t>Mayas /Mestizos</t>
  </si>
  <si>
    <t>Sacatepéquez</t>
  </si>
  <si>
    <t>Ruta nacional 14</t>
  </si>
  <si>
    <t>varias</t>
  </si>
  <si>
    <t>M y F</t>
  </si>
  <si>
    <t>Escuintla</t>
  </si>
  <si>
    <t>Se efectuo una jornada de limpiezaen colonia Peña Flor, en coordinacion con UGAM de la Municipalidad de Siquinala, Departamento de Escuintla</t>
  </si>
  <si>
    <t>0-13 = 12
14-30= 20
31-60= 10</t>
  </si>
  <si>
    <t>F=20/ M=22</t>
  </si>
  <si>
    <t>Quetzaltenango</t>
  </si>
  <si>
    <t>Jornadas de limpieza realizadas en los municipios de: 3 Quetzaltenango y 1 Cantel</t>
  </si>
  <si>
    <t>31-60= 110</t>
  </si>
  <si>
    <t>H= 70
M= 40</t>
  </si>
  <si>
    <t>San Marcos</t>
  </si>
  <si>
    <t>Se ralizaron 5 actividades de jornadas de limpieza</t>
  </si>
  <si>
    <t>20 a 50</t>
  </si>
  <si>
    <t>Maya/mestizos</t>
  </si>
  <si>
    <t>Totonicapán</t>
  </si>
  <si>
    <t>Se efectuaron 3 jornadas de limpieza, 1 en San Cristobal Totonicapán y 2 en San Francisco El Alto.</t>
  </si>
  <si>
    <t>Sololá</t>
  </si>
  <si>
    <t>Se realizaron dos jornadas de limpieza en dos municipios del departamento</t>
  </si>
  <si>
    <t>40-50 años= 100 personas</t>
  </si>
  <si>
    <t>Mujeres=40 Hombres 60</t>
  </si>
  <si>
    <t>85 indígenas, 10 ladinos y 5 Anglosajones</t>
  </si>
  <si>
    <t>Suchitepéquez</t>
  </si>
  <si>
    <t>Limpieza sobre la carretera que va a Santiago Atitlán, en Chicacao, Suchitepéquez.</t>
  </si>
  <si>
    <t>18-50</t>
  </si>
  <si>
    <t>M= 15 Y F=7</t>
  </si>
  <si>
    <t>Retalhuleu</t>
  </si>
  <si>
    <t>Jornada de limpieza en playa y estero del Manchón Guamuchal</t>
  </si>
  <si>
    <t>14-45= 65</t>
  </si>
  <si>
    <t>F=29 M=36</t>
  </si>
  <si>
    <t>Mestizos</t>
  </si>
  <si>
    <t>Quiché</t>
  </si>
  <si>
    <t>Jornada de limpieza Barrio el Ensueño Santa Cruz del Quiché, tramo carretero de Santa Cruz del Quiché a Lemoa y tramo carretero Salida de Santa Cruz del Quiché a San Pedro Jocopilas.</t>
  </si>
  <si>
    <t>Varias</t>
  </si>
  <si>
    <t>Mujeres y Hombres</t>
  </si>
  <si>
    <t>Maya y Mestizos</t>
  </si>
  <si>
    <t>Huehuetenango</t>
  </si>
  <si>
    <t>Limpieza sobre carreteras y comunidades en los municipios de Santa Ana Huista, San Antonio Huista, Chiantla, Aguacatán, San Pedro Soloma, Malacatancito y Huehuetenango</t>
  </si>
  <si>
    <t>14-30= 350
31-60= 185</t>
  </si>
  <si>
    <t>F= 214
M= 321</t>
  </si>
  <si>
    <t xml:space="preserve">Mestizos / Maya
</t>
  </si>
  <si>
    <t>Petén</t>
  </si>
  <si>
    <t>Jornada de Limpieza en areas Turísticas de el Remate Flores, Peten.</t>
  </si>
  <si>
    <t>14-30=35
31-60=14</t>
  </si>
  <si>
    <t>H= 39
M= 10</t>
  </si>
  <si>
    <t>Mestizos= 49</t>
  </si>
  <si>
    <t>Total</t>
  </si>
  <si>
    <t>14-30=5
31-60=11
61 y más=2</t>
  </si>
  <si>
    <t>Hombres = 07
Mujeres = 12</t>
  </si>
  <si>
    <t>Mayas= 03 Meztizo=17</t>
  </si>
  <si>
    <t>Coordinacion sobre plan de trabajo a ser elaborado y socializado. Presentación sobre el reglamento de residuos y desechos solidos, aguas residuales, situación de los rastros municipales</t>
  </si>
  <si>
    <t>MASCULINO</t>
  </si>
  <si>
    <t>FEMENINO</t>
  </si>
  <si>
    <t>Mesa de socialización de la propuesta de ley de aguas con grupos organizados</t>
  </si>
  <si>
    <t>Cuenca Motagua</t>
  </si>
  <si>
    <t>MESAS TECNICAS</t>
  </si>
  <si>
    <t>15-60</t>
  </si>
  <si>
    <t>Se han coordinado 2 jornadas de limpieza con las Municipalidades de Jalpatagua y Santa Catarina Mita para ejecución por parte del personal de ellos en concordancia con al Artículo 68 a) del Código Municipal. Además se dió apoyo institucional al lanzamiento de la campaña Limpiemos Guatemala impulsada por MINEDUC y Fundación Azteca.
La realización de jornadas por parte de la delegación está en conflicto con el capitulo dos, condiciones de salud y seguridad ocupacional del Reglamento para la Gestión Integral de los Residuos y Desechos Sólidos Comunes, articulo 6, 8 y 10.</t>
  </si>
  <si>
    <t>14-30=67/31-60=18</t>
  </si>
  <si>
    <t>F=29/ M=58</t>
  </si>
  <si>
    <t>INFORMACIÓN DEL MES DE ABRIL, MAYO Y JUNIO</t>
  </si>
  <si>
    <t>EXPEDIENTES AMBIENTALES POR MUNICIPIO Y CATEGORIA INGRESADOS EN LA DELEGACIÓN DEPARTAMENTAL</t>
  </si>
  <si>
    <t>C+PGA</t>
  </si>
  <si>
    <t>B1</t>
  </si>
  <si>
    <t>DEPARTAMENTO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</si>
</sst>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5"/>
      <color rgb="FFFFFFFF"/>
      <name val="Arial"/>
      <family val="2"/>
    </font>
    <font>
      <sz val="10"/>
      <color theme="1"/>
      <name val="Arial"/>
      <family val="2"/>
    </font>
    <font>
      <b/>
      <sz val="10"/>
      <color theme="1"/>
      <name val="Arial"/>
      <family val="2"/>
    </font>
    <font>
      <b/>
      <sz val="8"/>
      <color theme="1"/>
      <name val="Calibri"/>
      <family val="2"/>
    </font>
    <font>
      <sz val="11"/>
      <color theme="1"/>
      <name val="Calibri"/>
      <family val="2"/>
    </font>
    <font>
      <b/>
      <sz val="13"/>
      <color rgb="FFFFFFFF"/>
      <name val="Arial"/>
      <family val="2"/>
    </font>
    <font>
      <b/>
      <sz val="11"/>
      <color theme="1"/>
      <name val="Aptos Narrow"/>
    </font>
    <font>
      <b/>
      <sz val="11"/>
      <color theme="1"/>
      <name val="Arial"/>
      <family val="2"/>
    </font>
    <font>
      <b/>
      <sz val="8"/>
      <color theme="1"/>
      <name val="Lexend"/>
    </font>
    <font>
      <b/>
      <sz val="17"/>
      <color rgb="FFFFFFFF"/>
      <name val="Arial"/>
      <family val="2"/>
    </font>
    <font>
      <b/>
      <sz val="12"/>
      <color theme="1"/>
      <name val="Aptos Narrow"/>
    </font>
    <font>
      <b/>
      <sz val="12"/>
      <color theme="1"/>
      <name val="Arial"/>
      <family val="2"/>
    </font>
    <font>
      <b/>
      <sz val="14"/>
      <color rgb="FFFFFFFF"/>
      <name val="Arial"/>
      <family val="2"/>
    </font>
    <font>
      <b/>
      <sz val="8"/>
      <color theme="1"/>
      <name val="Arial"/>
      <family val="2"/>
    </font>
    <font>
      <b/>
      <sz val="13"/>
      <color theme="1"/>
      <name val="Calibri"/>
      <family val="2"/>
    </font>
    <font>
      <b/>
      <sz val="13"/>
      <color rgb="FFFFFFFF"/>
      <name val="Calibri"/>
      <family val="2"/>
    </font>
    <font>
      <b/>
      <sz val="13"/>
      <color theme="1"/>
      <name val="Arial"/>
      <family val="2"/>
    </font>
    <font>
      <sz val="13"/>
      <color theme="1"/>
      <name val="Calibri"/>
      <family val="2"/>
    </font>
    <font>
      <sz val="13"/>
      <color theme="1"/>
      <name val="Arial"/>
      <family val="2"/>
    </font>
    <font>
      <sz val="11"/>
      <color theme="1"/>
      <name val="Arial"/>
      <family val="2"/>
    </font>
    <font>
      <sz val="11"/>
      <color theme="1"/>
      <name val="Calibri"/>
      <family val="2"/>
      <scheme val="minor"/>
    </font>
    <font>
      <b/>
      <sz val="20"/>
      <color theme="1"/>
      <name val="Arial"/>
      <family val="2"/>
    </font>
    <font>
      <b/>
      <sz val="20"/>
      <color theme="1"/>
      <name val="Calibri"/>
      <family val="2"/>
    </font>
    <font>
      <sz val="20"/>
      <color theme="1"/>
      <name val="Arial"/>
      <family val="2"/>
    </font>
    <font>
      <b/>
      <sz val="28"/>
      <color theme="1"/>
      <name val="Arial"/>
      <family val="2"/>
    </font>
    <font>
      <b/>
      <sz val="28"/>
      <color theme="1"/>
      <name val="Calibri"/>
      <family val="2"/>
    </font>
    <font>
      <sz val="28"/>
      <color theme="1"/>
      <name val="Arial"/>
      <family val="2"/>
    </font>
    <font>
      <b/>
      <sz val="16"/>
      <color theme="1"/>
      <name val="Arial"/>
      <family val="2"/>
    </font>
    <font>
      <b/>
      <sz val="14"/>
      <color theme="1"/>
      <name val="Arial"/>
      <family val="2"/>
    </font>
    <font>
      <b/>
      <sz val="14"/>
      <color theme="1"/>
      <name val="Calibri"/>
      <family val="2"/>
      <scheme val="minor"/>
    </font>
    <font>
      <sz val="18"/>
      <color theme="1"/>
      <name val="Arial"/>
      <family val="2"/>
    </font>
    <font>
      <b/>
      <sz val="18"/>
      <color theme="1"/>
      <name val="Arial"/>
      <family val="2"/>
    </font>
    <font>
      <b/>
      <sz val="14"/>
      <color theme="1"/>
      <name val="Calibri"/>
      <family val="2"/>
    </font>
    <font>
      <b/>
      <sz val="20"/>
      <color rgb="FFFFFFFF"/>
      <name val="Arial"/>
      <family val="2"/>
    </font>
    <font>
      <sz val="12"/>
      <color theme="1"/>
      <name val="Arial"/>
      <family val="2"/>
    </font>
    <font>
      <b/>
      <sz val="28"/>
      <color rgb="FFFFFFFF"/>
      <name val="Arial"/>
      <family val="2"/>
    </font>
  </fonts>
  <fills count="14">
    <fill>
      <patternFill patternType="none"/>
    </fill>
    <fill>
      <patternFill patternType="gray125"/>
    </fill>
    <fill>
      <patternFill patternType="solid">
        <fgColor rgb="FF073763"/>
        <bgColor indexed="64"/>
      </patternFill>
    </fill>
    <fill>
      <patternFill patternType="solid">
        <fgColor rgb="FFFFE599"/>
        <bgColor indexed="64"/>
      </patternFill>
    </fill>
    <fill>
      <patternFill patternType="solid">
        <fgColor rgb="FFB6D7A8"/>
        <bgColor indexed="64"/>
      </patternFill>
    </fill>
    <fill>
      <patternFill patternType="solid">
        <fgColor rgb="FFFFFFFF"/>
        <bgColor indexed="64"/>
      </patternFill>
    </fill>
    <fill>
      <patternFill patternType="solid">
        <fgColor rgb="FF92D05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0B5394"/>
        <bgColor indexed="64"/>
      </patternFill>
    </fill>
    <fill>
      <patternFill patternType="solid">
        <fgColor rgb="FFA4C2F4"/>
        <bgColor indexed="64"/>
      </patternFill>
    </fill>
    <fill>
      <patternFill patternType="solid">
        <fgColor rgb="FFFFC000"/>
        <bgColor indexed="64"/>
      </patternFill>
    </fill>
  </fills>
  <borders count="29">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style="medium">
        <color rgb="FF000000"/>
      </top>
      <bottom/>
      <diagonal/>
    </border>
    <border>
      <left style="medium">
        <color rgb="FFCCCCCC"/>
      </left>
      <right style="medium">
        <color rgb="FF000000"/>
      </right>
      <top style="medium">
        <color rgb="FFCCCCCC"/>
      </top>
      <bottom style="medium">
        <color rgb="FFCCCCCC"/>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CCCCCC"/>
      </right>
      <top style="medium">
        <color rgb="FFCCCCCC"/>
      </top>
      <bottom style="medium">
        <color rgb="FF000000"/>
      </bottom>
      <diagonal/>
    </border>
    <border>
      <left/>
      <right/>
      <top style="medium">
        <color rgb="FF000000"/>
      </top>
      <bottom style="medium">
        <color rgb="FF000000"/>
      </bottom>
      <diagonal/>
    </border>
    <border>
      <left/>
      <right style="medium">
        <color rgb="FFCCCCCC"/>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CCCCCC"/>
      </left>
      <right style="medium">
        <color rgb="FFCCCCCC"/>
      </right>
      <top style="medium">
        <color rgb="FFCCCCCC"/>
      </top>
      <bottom/>
      <diagonal/>
    </border>
    <border>
      <left style="medium">
        <color rgb="FFCCCCCC"/>
      </left>
      <right style="medium">
        <color rgb="FF000000"/>
      </right>
      <top/>
      <bottom style="medium">
        <color rgb="FF000000"/>
      </bottom>
      <diagonal/>
    </border>
    <border>
      <left style="medium">
        <color rgb="FFCCCCCC"/>
      </left>
      <right/>
      <top style="medium">
        <color rgb="FFCCCCCC"/>
      </top>
      <bottom style="medium">
        <color rgb="FF000000"/>
      </bottom>
      <diagonal/>
    </border>
    <border>
      <left/>
      <right/>
      <top style="medium">
        <color rgb="FFCCCCCC"/>
      </top>
      <bottom style="medium">
        <color rgb="FF000000"/>
      </bottom>
      <diagonal/>
    </border>
    <border>
      <left/>
      <right style="medium">
        <color rgb="FFCCCCCC"/>
      </right>
      <top style="medium">
        <color rgb="FFCCCCCC"/>
      </top>
      <bottom style="medium">
        <color rgb="FF000000"/>
      </bottom>
      <diagonal/>
    </border>
    <border>
      <left style="medium">
        <color rgb="FF000000"/>
      </left>
      <right style="medium">
        <color rgb="FF000000"/>
      </right>
      <top style="medium">
        <color rgb="FFCCCCCC"/>
      </top>
      <bottom/>
      <diagonal/>
    </border>
    <border>
      <left style="medium">
        <color rgb="FFCCCCCC"/>
      </left>
      <right style="medium">
        <color rgb="FF000000"/>
      </right>
      <top style="medium">
        <color rgb="FFCCCCCC"/>
      </top>
      <bottom/>
      <diagonal/>
    </border>
    <border>
      <left style="medium">
        <color rgb="FFCCCCCC"/>
      </left>
      <right style="medium">
        <color rgb="FFCCCCCC"/>
      </right>
      <top/>
      <bottom style="medium">
        <color rgb="FFCCCCCC"/>
      </bottom>
      <diagonal/>
    </border>
  </borders>
  <cellStyleXfs count="2">
    <xf numFmtId="0" fontId="0" fillId="0" borderId="0"/>
    <xf numFmtId="9" fontId="21" fillId="0" borderId="0" applyFont="0" applyFill="0" applyBorder="0" applyAlignment="0" applyProtection="0"/>
  </cellStyleXfs>
  <cellXfs count="142">
    <xf numFmtId="0" fontId="0" fillId="0" borderId="0" xfId="0"/>
    <xf numFmtId="0" fontId="2" fillId="0" borderId="1" xfId="0" applyFont="1" applyBorder="1" applyAlignment="1">
      <alignment wrapText="1"/>
    </xf>
    <xf numFmtId="0" fontId="2" fillId="0" borderId="5" xfId="0" applyFont="1" applyBorder="1" applyAlignment="1">
      <alignment wrapText="1"/>
    </xf>
    <xf numFmtId="0" fontId="2" fillId="0" borderId="8" xfId="0" applyFont="1" applyBorder="1" applyAlignment="1">
      <alignment horizontal="right" wrapText="1"/>
    </xf>
    <xf numFmtId="0" fontId="2" fillId="0" borderId="8" xfId="0" applyFont="1" applyBorder="1" applyAlignment="1">
      <alignment wrapText="1"/>
    </xf>
    <xf numFmtId="0" fontId="2" fillId="0" borderId="1" xfId="0" applyFont="1" applyBorder="1" applyAlignment="1">
      <alignment horizontal="right" wrapText="1"/>
    </xf>
    <xf numFmtId="0" fontId="2" fillId="0" borderId="8" xfId="0" applyFont="1" applyBorder="1" applyAlignment="1">
      <alignment horizontal="center" vertical="center" wrapText="1"/>
    </xf>
    <xf numFmtId="0" fontId="2" fillId="0" borderId="1" xfId="0" applyFont="1" applyBorder="1" applyAlignment="1">
      <alignment vertical="center" wrapText="1"/>
    </xf>
    <xf numFmtId="0" fontId="2" fillId="0" borderId="8" xfId="0" applyFont="1" applyBorder="1" applyAlignment="1">
      <alignment horizontal="center" wrapText="1"/>
    </xf>
    <xf numFmtId="0" fontId="5" fillId="0" borderId="8" xfId="0" applyFont="1" applyBorder="1" applyAlignment="1">
      <alignment horizontal="center" wrapText="1"/>
    </xf>
    <xf numFmtId="0" fontId="2" fillId="2" borderId="1" xfId="0" applyFont="1" applyFill="1" applyBorder="1" applyAlignment="1">
      <alignment horizontal="right" wrapText="1"/>
    </xf>
    <xf numFmtId="0" fontId="7" fillId="4" borderId="6" xfId="0" applyFont="1" applyFill="1" applyBorder="1" applyAlignment="1">
      <alignment horizontal="center" wrapText="1"/>
    </xf>
    <xf numFmtId="0" fontId="8" fillId="4" borderId="8" xfId="0" applyFont="1" applyFill="1" applyBorder="1" applyAlignment="1">
      <alignment horizontal="center" wrapText="1"/>
    </xf>
    <xf numFmtId="0" fontId="7" fillId="4" borderId="8" xfId="0" applyFont="1" applyFill="1" applyBorder="1" applyAlignment="1">
      <alignment horizontal="center" wrapText="1"/>
    </xf>
    <xf numFmtId="0" fontId="9" fillId="3" borderId="6" xfId="0" applyFont="1" applyFill="1" applyBorder="1" applyAlignment="1">
      <alignment horizontal="center" wrapText="1"/>
    </xf>
    <xf numFmtId="0" fontId="9" fillId="3" borderId="8" xfId="0" applyFont="1" applyFill="1" applyBorder="1" applyAlignment="1">
      <alignment horizontal="center" wrapText="1"/>
    </xf>
    <xf numFmtId="10" fontId="2" fillId="0" borderId="8" xfId="0" applyNumberFormat="1" applyFont="1" applyBorder="1" applyAlignment="1">
      <alignment horizontal="right" wrapText="1"/>
    </xf>
    <xf numFmtId="0" fontId="11" fillId="4" borderId="6" xfId="0" applyFont="1" applyFill="1" applyBorder="1" applyAlignment="1">
      <alignment horizontal="center" wrapText="1"/>
    </xf>
    <xf numFmtId="0" fontId="11" fillId="4" borderId="8" xfId="0" applyFont="1" applyFill="1" applyBorder="1" applyAlignment="1">
      <alignment horizontal="center" wrapText="1"/>
    </xf>
    <xf numFmtId="0" fontId="12" fillId="4" borderId="8" xfId="0" applyFont="1" applyFill="1" applyBorder="1" applyAlignment="1">
      <alignment horizontal="center" wrapText="1"/>
    </xf>
    <xf numFmtId="0" fontId="12" fillId="4" borderId="8" xfId="0" applyFont="1" applyFill="1" applyBorder="1" applyAlignment="1">
      <alignment wrapText="1"/>
    </xf>
    <xf numFmtId="0" fontId="12" fillId="4" borderId="5" xfId="0" applyFont="1" applyFill="1" applyBorder="1" applyAlignment="1">
      <alignment vertical="center"/>
    </xf>
    <xf numFmtId="0" fontId="2" fillId="4" borderId="8" xfId="0" applyFont="1" applyFill="1" applyBorder="1" applyAlignment="1">
      <alignment wrapText="1"/>
    </xf>
    <xf numFmtId="0" fontId="3" fillId="3" borderId="10" xfId="0" applyFont="1" applyFill="1" applyBorder="1" applyAlignment="1">
      <alignment horizontal="center" wrapText="1"/>
    </xf>
    <xf numFmtId="0" fontId="4" fillId="3" borderId="8" xfId="0" applyFont="1" applyFill="1" applyBorder="1" applyAlignment="1">
      <alignment horizontal="center" wrapText="1"/>
    </xf>
    <xf numFmtId="9" fontId="2" fillId="0" borderId="8" xfId="0" applyNumberFormat="1" applyFont="1" applyBorder="1" applyAlignment="1">
      <alignment horizontal="center" wrapText="1"/>
    </xf>
    <xf numFmtId="9" fontId="2" fillId="0" borderId="8" xfId="0" applyNumberFormat="1" applyFont="1" applyBorder="1" applyAlignment="1">
      <alignment horizontal="right" wrapText="1"/>
    </xf>
    <xf numFmtId="0" fontId="2" fillId="3" borderId="8" xfId="0" applyFont="1" applyFill="1" applyBorder="1" applyAlignment="1">
      <alignment horizontal="center" wrapText="1"/>
    </xf>
    <xf numFmtId="0" fontId="15" fillId="4" borderId="8" xfId="0" applyFont="1" applyFill="1" applyBorder="1" applyAlignment="1">
      <alignment horizontal="center" wrapText="1"/>
    </xf>
    <xf numFmtId="0" fontId="17" fillId="4" borderId="8" xfId="0" applyFont="1" applyFill="1" applyBorder="1" applyAlignment="1">
      <alignment horizontal="center" wrapText="1"/>
    </xf>
    <xf numFmtId="0" fontId="15" fillId="3" borderId="6" xfId="0" applyFont="1" applyFill="1" applyBorder="1" applyAlignment="1">
      <alignment wrapText="1"/>
    </xf>
    <xf numFmtId="0" fontId="18" fillId="0" borderId="8" xfId="0" applyFont="1" applyBorder="1" applyAlignment="1">
      <alignment horizontal="center" wrapText="1"/>
    </xf>
    <xf numFmtId="0" fontId="19" fillId="0" borderId="8" xfId="0" applyFont="1" applyBorder="1" applyAlignment="1">
      <alignment horizontal="right" wrapText="1"/>
    </xf>
    <xf numFmtId="0" fontId="19" fillId="0" borderId="8" xfId="0" applyFont="1" applyBorder="1" applyAlignment="1">
      <alignment wrapText="1"/>
    </xf>
    <xf numFmtId="0" fontId="20" fillId="0" borderId="8" xfId="0" applyFont="1" applyBorder="1" applyAlignment="1">
      <alignment wrapText="1"/>
    </xf>
    <xf numFmtId="0" fontId="18" fillId="0" borderId="8" xfId="0" applyFont="1" applyBorder="1" applyAlignment="1">
      <alignment wrapText="1"/>
    </xf>
    <xf numFmtId="0" fontId="18" fillId="0" borderId="10" xfId="0" applyFont="1" applyBorder="1" applyAlignment="1">
      <alignment horizontal="center" wrapText="1"/>
    </xf>
    <xf numFmtId="0" fontId="15" fillId="3" borderId="13" xfId="0" applyFont="1" applyFill="1" applyBorder="1" applyAlignment="1">
      <alignment wrapText="1"/>
    </xf>
    <xf numFmtId="0" fontId="14" fillId="4" borderId="8" xfId="0" applyFont="1" applyFill="1" applyBorder="1" applyAlignment="1">
      <alignment horizontal="center" wrapText="1"/>
    </xf>
    <xf numFmtId="0" fontId="2" fillId="0" borderId="5" xfId="0" applyFont="1" applyBorder="1" applyAlignment="1">
      <alignment vertical="center" wrapText="1"/>
    </xf>
    <xf numFmtId="0" fontId="2" fillId="0" borderId="21" xfId="0" applyFont="1" applyBorder="1" applyAlignment="1">
      <alignment wrapText="1"/>
    </xf>
    <xf numFmtId="0" fontId="14" fillId="4" borderId="18" xfId="0" applyFont="1" applyFill="1" applyBorder="1" applyAlignment="1">
      <alignment horizontal="center" vertical="center" wrapText="1"/>
    </xf>
    <xf numFmtId="0" fontId="4" fillId="3" borderId="6" xfId="0" applyFont="1" applyFill="1" applyBorder="1" applyAlignment="1">
      <alignment horizontal="center"/>
    </xf>
    <xf numFmtId="0" fontId="4" fillId="3" borderId="6" xfId="0" applyFont="1" applyFill="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center"/>
    </xf>
    <xf numFmtId="0" fontId="2" fillId="3" borderId="6" xfId="0" applyFont="1" applyFill="1" applyBorder="1" applyAlignment="1"/>
    <xf numFmtId="0" fontId="8" fillId="6" borderId="1" xfId="0" applyFont="1" applyFill="1" applyBorder="1" applyAlignment="1"/>
    <xf numFmtId="0" fontId="2" fillId="5" borderId="8" xfId="0" applyFont="1" applyFill="1" applyBorder="1" applyAlignment="1">
      <alignment horizontal="center" wrapText="1"/>
    </xf>
    <xf numFmtId="0" fontId="2" fillId="0" borderId="8" xfId="0" applyFont="1" applyFill="1" applyBorder="1" applyAlignment="1">
      <alignment horizontal="center" wrapText="1"/>
    </xf>
    <xf numFmtId="0" fontId="4" fillId="7" borderId="6" xfId="0" applyFont="1" applyFill="1" applyBorder="1" applyAlignment="1">
      <alignment horizontal="center"/>
    </xf>
    <xf numFmtId="0" fontId="2" fillId="0" borderId="22" xfId="0" applyFont="1" applyBorder="1" applyAlignment="1">
      <alignment horizontal="center"/>
    </xf>
    <xf numFmtId="0" fontId="5" fillId="0" borderId="8" xfId="0" applyFont="1" applyBorder="1" applyAlignment="1">
      <alignment horizontal="center"/>
    </xf>
    <xf numFmtId="0" fontId="2" fillId="5" borderId="8" xfId="0" applyFont="1" applyFill="1" applyBorder="1" applyAlignment="1">
      <alignment horizontal="center"/>
    </xf>
    <xf numFmtId="0" fontId="2" fillId="0" borderId="8" xfId="0" applyFont="1" applyFill="1" applyBorder="1" applyAlignment="1">
      <alignment horizontal="center"/>
    </xf>
    <xf numFmtId="0" fontId="5" fillId="0" borderId="8" xfId="0" applyFont="1" applyFill="1" applyBorder="1" applyAlignment="1">
      <alignment horizontal="center"/>
    </xf>
    <xf numFmtId="0" fontId="5" fillId="0" borderId="8" xfId="0" applyFont="1" applyBorder="1" applyAlignment="1">
      <alignment horizontal="center" vertical="center"/>
    </xf>
    <xf numFmtId="3" fontId="5" fillId="0" borderId="8" xfId="0" applyNumberFormat="1" applyFont="1" applyBorder="1" applyAlignment="1">
      <alignment horizontal="center"/>
    </xf>
    <xf numFmtId="0" fontId="8" fillId="6" borderId="1" xfId="0" applyFont="1" applyFill="1" applyBorder="1" applyAlignment="1">
      <alignment horizontal="center"/>
    </xf>
    <xf numFmtId="0" fontId="5" fillId="0" borderId="8" xfId="0" applyFont="1" applyFill="1" applyBorder="1" applyAlignment="1">
      <alignment horizontal="center" wrapText="1"/>
    </xf>
    <xf numFmtId="0" fontId="5" fillId="0" borderId="8" xfId="0" applyFont="1" applyBorder="1" applyAlignment="1">
      <alignment horizontal="center" vertical="center" wrapText="1"/>
    </xf>
    <xf numFmtId="0" fontId="3" fillId="8" borderId="1" xfId="0" applyFont="1" applyFill="1" applyBorder="1" applyAlignment="1">
      <alignment wrapText="1"/>
    </xf>
    <xf numFmtId="0" fontId="2" fillId="0" borderId="8" xfId="0" applyFont="1" applyFill="1" applyBorder="1" applyAlignment="1">
      <alignment wrapText="1"/>
    </xf>
    <xf numFmtId="10" fontId="2" fillId="0" borderId="8" xfId="1" applyNumberFormat="1" applyFont="1" applyBorder="1" applyAlignment="1">
      <alignment wrapText="1"/>
    </xf>
    <xf numFmtId="10" fontId="3" fillId="8" borderId="8" xfId="1" applyNumberFormat="1" applyFont="1" applyFill="1" applyBorder="1" applyAlignment="1">
      <alignment wrapText="1"/>
    </xf>
    <xf numFmtId="0" fontId="22" fillId="3" borderId="6" xfId="0" applyFont="1" applyFill="1" applyBorder="1" applyAlignment="1">
      <alignment horizontal="center" wrapText="1"/>
    </xf>
    <xf numFmtId="0" fontId="23" fillId="3" borderId="8" xfId="0" applyFont="1" applyFill="1" applyBorder="1" applyAlignment="1">
      <alignment horizontal="center" wrapText="1"/>
    </xf>
    <xf numFmtId="0" fontId="24" fillId="0" borderId="8" xfId="0" applyFont="1" applyBorder="1" applyAlignment="1">
      <alignment wrapText="1"/>
    </xf>
    <xf numFmtId="0" fontId="24" fillId="0" borderId="8" xfId="0" applyFont="1" applyBorder="1" applyAlignment="1">
      <alignment horizontal="right" wrapText="1"/>
    </xf>
    <xf numFmtId="9" fontId="24" fillId="0" borderId="8" xfId="0" applyNumberFormat="1" applyFont="1" applyBorder="1" applyAlignment="1">
      <alignment horizontal="right" wrapText="1"/>
    </xf>
    <xf numFmtId="0" fontId="22" fillId="3" borderId="6"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4" fillId="0" borderId="8" xfId="0" applyFont="1" applyBorder="1" applyAlignment="1">
      <alignment horizontal="center" vertical="center" wrapText="1"/>
    </xf>
    <xf numFmtId="9" fontId="24" fillId="0" borderId="8" xfId="0" applyNumberFormat="1" applyFont="1" applyBorder="1" applyAlignment="1">
      <alignment wrapText="1"/>
    </xf>
    <xf numFmtId="0" fontId="25" fillId="3" borderId="6" xfId="0" applyFont="1" applyFill="1" applyBorder="1" applyAlignment="1">
      <alignment horizontal="center" wrapText="1"/>
    </xf>
    <xf numFmtId="0" fontId="26" fillId="3" borderId="8" xfId="0" applyFont="1" applyFill="1" applyBorder="1" applyAlignment="1">
      <alignment horizontal="center" wrapText="1"/>
    </xf>
    <xf numFmtId="0" fontId="27" fillId="0" borderId="8" xfId="0" applyFont="1" applyBorder="1" applyAlignment="1">
      <alignment wrapText="1"/>
    </xf>
    <xf numFmtId="9" fontId="24" fillId="0" borderId="8" xfId="0" applyNumberFormat="1" applyFont="1" applyBorder="1" applyAlignment="1">
      <alignment horizontal="center" vertical="center" wrapText="1"/>
    </xf>
    <xf numFmtId="0" fontId="28" fillId="9" borderId="1" xfId="0" applyFont="1" applyFill="1" applyBorder="1" applyAlignment="1">
      <alignment wrapText="1"/>
    </xf>
    <xf numFmtId="0" fontId="30" fillId="4" borderId="6" xfId="0" applyFont="1" applyFill="1" applyBorder="1" applyAlignment="1">
      <alignment horizontal="center" wrapText="1"/>
    </xf>
    <xf numFmtId="0" fontId="30" fillId="4" borderId="8" xfId="0" applyFont="1" applyFill="1" applyBorder="1" applyAlignment="1">
      <alignment horizontal="center" wrapText="1"/>
    </xf>
    <xf numFmtId="0" fontId="31" fillId="0" borderId="8" xfId="0" applyFont="1" applyBorder="1" applyAlignment="1">
      <alignment wrapText="1"/>
    </xf>
    <xf numFmtId="0" fontId="31" fillId="0" borderId="8" xfId="0" applyFont="1" applyBorder="1" applyAlignment="1">
      <alignment horizontal="center" vertical="center" wrapText="1"/>
    </xf>
    <xf numFmtId="0" fontId="31" fillId="0" borderId="8" xfId="0" applyFont="1" applyBorder="1" applyAlignment="1">
      <alignment vertical="center" wrapText="1"/>
    </xf>
    <xf numFmtId="0" fontId="32" fillId="9" borderId="1" xfId="0" applyFont="1" applyFill="1" applyBorder="1" applyAlignment="1">
      <alignment wrapText="1"/>
    </xf>
    <xf numFmtId="0" fontId="24" fillId="0" borderId="8" xfId="0" applyFont="1" applyFill="1" applyBorder="1" applyAlignment="1">
      <alignment horizontal="right" wrapText="1"/>
    </xf>
    <xf numFmtId="9" fontId="24" fillId="0" borderId="8" xfId="0" applyNumberFormat="1" applyFont="1" applyFill="1" applyBorder="1" applyAlignment="1">
      <alignment wrapText="1"/>
    </xf>
    <xf numFmtId="0" fontId="31" fillId="0" borderId="5" xfId="0" applyFont="1" applyFill="1" applyBorder="1" applyAlignment="1">
      <alignment vertical="center" wrapText="1"/>
    </xf>
    <xf numFmtId="0" fontId="19" fillId="0" borderId="8" xfId="0" applyFont="1" applyBorder="1" applyAlignment="1">
      <alignment horizontal="center" wrapText="1"/>
    </xf>
    <xf numFmtId="0" fontId="23" fillId="10" borderId="6" xfId="0" applyFont="1" applyFill="1" applyBorder="1" applyAlignment="1">
      <alignment wrapText="1"/>
    </xf>
    <xf numFmtId="0" fontId="24" fillId="10" borderId="8" xfId="0" applyFont="1" applyFill="1" applyBorder="1" applyAlignment="1">
      <alignment wrapText="1"/>
    </xf>
    <xf numFmtId="0" fontId="24" fillId="10" borderId="8" xfId="0" applyFont="1" applyFill="1" applyBorder="1" applyAlignment="1">
      <alignment horizontal="right" wrapText="1"/>
    </xf>
    <xf numFmtId="0" fontId="33" fillId="0" borderId="8" xfId="0" applyFont="1" applyBorder="1" applyAlignment="1">
      <alignment horizontal="center" wrapText="1"/>
    </xf>
    <xf numFmtId="0" fontId="29" fillId="0" borderId="8" xfId="0" applyFont="1" applyBorder="1" applyAlignment="1">
      <alignment horizontal="center" wrapText="1"/>
    </xf>
    <xf numFmtId="0" fontId="2" fillId="0" borderId="4" xfId="0" applyFont="1" applyBorder="1" applyAlignment="1">
      <alignment wrapText="1"/>
    </xf>
    <xf numFmtId="0" fontId="7" fillId="12" borderId="26" xfId="0" applyFont="1" applyFill="1" applyBorder="1" applyAlignment="1">
      <alignment horizontal="center" wrapText="1"/>
    </xf>
    <xf numFmtId="0" fontId="7" fillId="12" borderId="27" xfId="0" applyFont="1" applyFill="1" applyBorder="1" applyAlignment="1">
      <alignment horizontal="center" wrapText="1"/>
    </xf>
    <xf numFmtId="0" fontId="2" fillId="0" borderId="18" xfId="0" applyFont="1" applyBorder="1" applyAlignment="1">
      <alignment horizontal="center" wrapText="1"/>
    </xf>
    <xf numFmtId="0" fontId="2" fillId="0" borderId="18" xfId="0" applyFont="1" applyBorder="1" applyAlignment="1">
      <alignment horizontal="center" vertical="center" wrapText="1"/>
    </xf>
    <xf numFmtId="0" fontId="35" fillId="0" borderId="18" xfId="0" applyFont="1" applyFill="1" applyBorder="1" applyAlignment="1">
      <alignment horizontal="center" wrapText="1"/>
    </xf>
    <xf numFmtId="0" fontId="2" fillId="13" borderId="28" xfId="0" applyFont="1" applyFill="1" applyBorder="1" applyAlignment="1">
      <alignment wrapText="1"/>
    </xf>
    <xf numFmtId="0" fontId="2" fillId="13" borderId="28" xfId="0" applyFont="1" applyFill="1" applyBorder="1" applyAlignment="1">
      <alignment horizontal="center"/>
    </xf>
    <xf numFmtId="0" fontId="2" fillId="11" borderId="2" xfId="0" applyFont="1" applyFill="1" applyBorder="1" applyAlignment="1">
      <alignment wrapText="1"/>
    </xf>
    <xf numFmtId="0" fontId="2" fillId="11" borderId="3" xfId="0" applyFont="1" applyFill="1" applyBorder="1" applyAlignment="1">
      <alignment wrapText="1"/>
    </xf>
    <xf numFmtId="0" fontId="2" fillId="11" borderId="4" xfId="0" applyFont="1" applyFill="1" applyBorder="1" applyAlignment="1">
      <alignment wrapText="1"/>
    </xf>
    <xf numFmtId="0" fontId="13" fillId="11" borderId="2" xfId="0" applyFont="1" applyFill="1" applyBorder="1" applyAlignment="1">
      <alignment horizontal="center" wrapText="1"/>
    </xf>
    <xf numFmtId="0" fontId="13" fillId="11" borderId="3" xfId="0" applyFont="1" applyFill="1" applyBorder="1" applyAlignment="1">
      <alignment horizontal="center" wrapText="1"/>
    </xf>
    <xf numFmtId="0" fontId="13" fillId="11" borderId="4" xfId="0" applyFont="1" applyFill="1" applyBorder="1" applyAlignment="1">
      <alignment horizontal="center" wrapText="1"/>
    </xf>
    <xf numFmtId="0" fontId="34" fillId="11" borderId="23" xfId="0" applyFont="1" applyFill="1" applyBorder="1" applyAlignment="1">
      <alignment horizontal="center" wrapText="1"/>
    </xf>
    <xf numFmtId="0" fontId="34" fillId="11" borderId="24" xfId="0" applyFont="1" applyFill="1" applyBorder="1" applyAlignment="1">
      <alignment horizontal="center" wrapText="1"/>
    </xf>
    <xf numFmtId="0" fontId="34" fillId="11" borderId="25" xfId="0" applyFont="1" applyFill="1" applyBorder="1" applyAlignment="1">
      <alignment horizontal="center" wrapText="1"/>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10" fillId="2" borderId="2" xfId="0" applyFont="1" applyFill="1" applyBorder="1" applyAlignment="1">
      <alignment horizontal="center" wrapText="1"/>
    </xf>
    <xf numFmtId="0" fontId="10" fillId="2" borderId="3" xfId="0" applyFont="1" applyFill="1" applyBorder="1" applyAlignment="1">
      <alignment horizontal="center" wrapText="1"/>
    </xf>
    <xf numFmtId="0" fontId="10" fillId="2" borderId="4" xfId="0" applyFont="1" applyFill="1" applyBorder="1" applyAlignment="1">
      <alignment horizontal="center" wrapText="1"/>
    </xf>
    <xf numFmtId="0" fontId="15" fillId="3" borderId="9" xfId="0" applyFont="1" applyFill="1" applyBorder="1" applyAlignment="1">
      <alignment vertical="center" wrapText="1"/>
    </xf>
    <xf numFmtId="0" fontId="15" fillId="3" borderId="7" xfId="0" applyFont="1" applyFill="1" applyBorder="1" applyAlignment="1">
      <alignment vertical="center" wrapText="1"/>
    </xf>
    <xf numFmtId="0" fontId="16" fillId="2" borderId="11" xfId="0" applyFont="1" applyFill="1" applyBorder="1" applyAlignment="1">
      <alignment horizontal="center" wrapText="1"/>
    </xf>
    <xf numFmtId="0" fontId="16" fillId="2" borderId="14" xfId="0" applyFont="1" applyFill="1" applyBorder="1" applyAlignment="1">
      <alignment horizontal="center" wrapText="1"/>
    </xf>
    <xf numFmtId="0" fontId="16" fillId="2" borderId="12"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4" fillId="3" borderId="9"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2" fillId="0" borderId="11" xfId="0" applyFont="1" applyBorder="1" applyAlignment="1">
      <alignment wrapText="1"/>
    </xf>
    <xf numFmtId="0" fontId="2" fillId="0" borderId="12" xfId="0" applyFont="1" applyBorder="1" applyAlignment="1">
      <alignment wrapText="1"/>
    </xf>
    <xf numFmtId="0" fontId="2" fillId="0" borderId="11" xfId="0" applyFont="1" applyBorder="1" applyAlignment="1">
      <alignment vertical="top" wrapText="1"/>
    </xf>
    <xf numFmtId="0" fontId="2" fillId="0" borderId="12" xfId="0" applyFont="1" applyBorder="1" applyAlignment="1">
      <alignment vertical="top" wrapText="1"/>
    </xf>
    <xf numFmtId="0" fontId="2" fillId="0" borderId="15" xfId="0" applyFont="1" applyBorder="1" applyAlignment="1">
      <alignment wrapText="1"/>
    </xf>
    <xf numFmtId="0" fontId="36" fillId="2" borderId="2" xfId="0" applyFont="1" applyFill="1" applyBorder="1" applyAlignment="1">
      <alignment horizontal="center" wrapText="1"/>
    </xf>
    <xf numFmtId="0" fontId="36" fillId="2" borderId="3" xfId="0" applyFont="1" applyFill="1" applyBorder="1" applyAlignment="1">
      <alignment horizontal="center" wrapText="1"/>
    </xf>
    <xf numFmtId="0" fontId="36" fillId="2" borderId="4" xfId="0" applyFont="1" applyFill="1"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_xlchart.v1.3</cx:f>
      </cx:strDim>
      <cx:numDim type="val">
        <cx:f>_xlchart.v1.5</cx:f>
      </cx:numDim>
    </cx:data>
  </cx:chartData>
  <cx:chart>
    <cx:title pos="t" align="ctr" overlay="0">
      <cx:tx>
        <cx:txData>
          <cx:v>TOTAL DE INSPECCIÓNES DE SEGUIMIENTO AMBIENTAL POR MUNICIPIO Y CATEGORIA</cx:v>
        </cx:txData>
      </cx:tx>
      <cx:txPr>
        <a:bodyPr spcFirstLastPara="1" vertOverflow="ellipsis" horzOverflow="overflow" wrap="square" lIns="0" tIns="0" rIns="0" bIns="0" anchor="ctr" anchorCtr="1"/>
        <a:lstStyle/>
        <a:p>
          <a:pPr algn="ctr" rtl="0">
            <a:defRPr/>
          </a:pPr>
          <a:r>
            <a:rPr lang="es-ES" sz="1600" b="1" i="0" u="none" strike="noStrike" spc="100" baseline="0">
              <a:solidFill>
                <a:sysClr val="window" lastClr="FFFFFF">
                  <a:lumMod val="95000"/>
                </a:sysClr>
              </a:solidFill>
              <a:effectLst>
                <a:outerShdw blurRad="50800" dist="38100" dir="5400000" algn="t" rotWithShape="0">
                  <a:prstClr val="black">
                    <a:alpha val="40000"/>
                  </a:prstClr>
                </a:outerShdw>
              </a:effectLst>
              <a:latin typeface="Calibri" panose="020F0502020204030204"/>
            </a:rPr>
            <a:t>TOTAL DE INSPECCIÓNES DE SEGUIMIENTO AMBIENTAL POR MUNICIPIO Y CATEGORIA</a:t>
          </a:r>
        </a:p>
      </cx:txPr>
    </cx:title>
    <cx:plotArea>
      <cx:plotAreaRegion>
        <cx:series layoutId="waterfall" uniqueId="{32C43D4E-8356-412F-A78D-98A6C7E0CD9D}">
          <cx:tx>
            <cx:txData>
              <cx:f>_xlchart.v1.4</cx:f>
              <cx:v>TOTAL</cx:v>
            </cx:txData>
          </cx:tx>
          <cx:dataLabels pos="inEnd">
            <cx:visibility seriesName="0" categoryName="0" value="1"/>
          </cx:dataLabels>
          <cx:dataId val="0"/>
          <cx:layoutPr>
            <cx:subtotals/>
          </cx:layoutPr>
        </cx:series>
      </cx:plotAreaRegion>
      <cx:axis id="0">
        <cx:catScaling gapWidth="0.5"/>
        <cx:tickLabels/>
      </cx:axis>
      <cx:axis id="1">
        <cx:valScaling/>
        <cx:majorGridlines/>
        <cx:tickLabels/>
      </cx:axis>
    </cx:plotArea>
    <cx:legend pos="t" align="ctr" overlay="0"/>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val">
        <cx:f>_xlchart.v1.8</cx:f>
      </cx:numDim>
    </cx:data>
  </cx:chartData>
  <cx:chart>
    <cx:title pos="t" align="ctr" overlay="0">
      <cx:tx>
        <cx:txData>
          <cx:v>CODEMAS</cx:v>
        </cx:txData>
      </cx:tx>
      <cx:txPr>
        <a:bodyPr spcFirstLastPara="1" vertOverflow="ellipsis" horzOverflow="overflow" wrap="square" lIns="0" tIns="0" rIns="0" bIns="0" anchor="ctr" anchorCtr="1"/>
        <a:lstStyle/>
        <a:p>
          <a:pPr algn="ctr" rtl="0">
            <a:defRPr/>
          </a:pPr>
          <a:r>
            <a:rPr lang="es-ES" sz="1600" b="1" i="0" u="none" strike="noStrike" spc="100" baseline="0">
              <a:solidFill>
                <a:sysClr val="window" lastClr="FFFFFF">
                  <a:lumMod val="95000"/>
                </a:sysClr>
              </a:solidFill>
              <a:effectLst>
                <a:outerShdw blurRad="50800" dist="38100" dir="5400000" algn="t" rotWithShape="0">
                  <a:prstClr val="black">
                    <a:alpha val="40000"/>
                  </a:prstClr>
                </a:outerShdw>
              </a:effectLst>
              <a:latin typeface="Calibri" panose="020F0502020204030204"/>
            </a:rPr>
            <a:t>CODEMAS</a:t>
          </a:r>
        </a:p>
      </cx:txPr>
    </cx:title>
    <cx:plotArea>
      <cx:plotAreaRegion>
        <cx:series layoutId="waterfall" uniqueId="{6315C9F2-2317-4CC7-ABC0-57D2D889E577}">
          <cx:tx>
            <cx:txData>
              <cx:f>_xlchart.v1.7</cx:f>
              <cx:v>TOTAL 2025</cx:v>
            </cx:txData>
          </cx:tx>
          <cx:dataLabels pos="inEnd">
            <cx:txPr>
              <a:bodyPr spcFirstLastPara="1" vertOverflow="ellipsis" horzOverflow="overflow" wrap="square" lIns="0" tIns="0" rIns="0" bIns="0" anchor="ctr" anchorCtr="1"/>
              <a:lstStyle/>
              <a:p>
                <a:pPr algn="ctr" rtl="0">
                  <a:defRPr sz="1800"/>
                </a:pPr>
                <a:endParaRPr lang="es-ES" sz="1800" b="0" i="0" u="none" strike="noStrike" baseline="0">
                  <a:solidFill>
                    <a:sysClr val="window" lastClr="FFFFFF">
                      <a:lumMod val="95000"/>
                    </a:sysClr>
                  </a:solidFill>
                  <a:latin typeface="Calibri" panose="020F0502020204030204"/>
                </a:endParaRPr>
              </a:p>
            </cx:txPr>
            <cx:visibility seriesName="0" categoryName="0" value="1"/>
          </cx:dataLabels>
          <cx:dataId val="0"/>
          <cx:layoutPr>
            <cx:subtotals/>
          </cx:layoutPr>
        </cx:series>
      </cx:plotAreaRegion>
      <cx:axis id="0">
        <cx:catScaling gapWidth="0.5"/>
        <cx:tickLabels/>
      </cx:axis>
      <cx:axis id="1">
        <cx:valScaling/>
        <cx:majorGridlines/>
        <cx:tickLabels/>
      </cx:axis>
    </cx:plotArea>
    <cx:legend pos="t" align="ctr" overlay="0"/>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_xlchart.v1.9</cx:f>
      </cx:strDim>
      <cx:numDim type="val">
        <cx:f>_xlchart.v1.11</cx:f>
      </cx:numDim>
    </cx:data>
  </cx:chartData>
  <cx:chart>
    <cx:title pos="t" align="ctr" overlay="0">
      <cx:tx>
        <cx:txData>
          <cx:v>PORCENTAJE DE MESAS TECNICAS</cx:v>
        </cx:txData>
      </cx:tx>
      <cx:txPr>
        <a:bodyPr spcFirstLastPara="1" vertOverflow="ellipsis" horzOverflow="overflow" wrap="square" lIns="0" tIns="0" rIns="0" bIns="0" anchor="ctr" anchorCtr="1"/>
        <a:lstStyle/>
        <a:p>
          <a:pPr algn="ctr" rtl="0">
            <a:defRPr/>
          </a:pPr>
          <a:r>
            <a:rPr lang="es-ES" sz="2400" b="1" i="0" u="none" strike="noStrike" spc="100" baseline="0">
              <a:solidFill>
                <a:sysClr val="window" lastClr="FFFFFF">
                  <a:lumMod val="95000"/>
                </a:sysClr>
              </a:solidFill>
              <a:effectLst>
                <a:outerShdw blurRad="50800" dist="38100" dir="5400000" algn="t" rotWithShape="0">
                  <a:prstClr val="black">
                    <a:alpha val="40000"/>
                  </a:prstClr>
                </a:outerShdw>
              </a:effectLst>
              <a:latin typeface="Calibri" panose="020F0502020204030204"/>
            </a:rPr>
            <a:t>PORCENTAJE DE MESAS TECNICAS</a:t>
          </a:r>
        </a:p>
      </cx:txPr>
    </cx:title>
    <cx:plotArea>
      <cx:plotAreaRegion>
        <cx:series layoutId="waterfall" uniqueId="{EBC2FF83-360D-4A04-BEAC-3CA3185983A7}">
          <cx:tx>
            <cx:txData>
              <cx:f>_xlchart.v1.10</cx:f>
              <cx:v>PORCENTAJE</cx:v>
            </cx:txData>
          </cx:tx>
          <cx:dataLabels pos="inEnd">
            <cx:txPr>
              <a:bodyPr spcFirstLastPara="1" vertOverflow="ellipsis" horzOverflow="overflow" wrap="square" lIns="0" tIns="0" rIns="0" bIns="0" anchor="ctr" anchorCtr="1"/>
              <a:lstStyle/>
              <a:p>
                <a:pPr algn="ctr" rtl="0">
                  <a:defRPr sz="1800"/>
                </a:pPr>
                <a:endParaRPr lang="es-ES" sz="1800" b="0" i="0" u="none" strike="noStrike" baseline="0">
                  <a:solidFill>
                    <a:sysClr val="window" lastClr="FFFFFF">
                      <a:lumMod val="95000"/>
                    </a:sysClr>
                  </a:solidFill>
                  <a:latin typeface="Calibri" panose="020F0502020204030204"/>
                </a:endParaRPr>
              </a:p>
            </cx:txPr>
            <cx:visibility seriesName="0" categoryName="0" value="1"/>
          </cx:dataLabels>
          <cx:dataId val="0"/>
          <cx:layoutPr>
            <cx:subtotals/>
          </cx:layoutPr>
        </cx:series>
      </cx:plotAreaRegion>
      <cx:axis id="0">
        <cx:catScaling gapWidth="0.5"/>
        <cx:tickLabels/>
      </cx:axis>
      <cx:axis id="1">
        <cx:valScaling/>
        <cx:majorGridlines/>
        <cx:tickLabels/>
      </cx:axis>
    </cx:plotArea>
    <cx:legend pos="t" align="ctr" overlay="0"/>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_xlchart.v1.12</cx:f>
      </cx:strDim>
      <cx:numDim type="val">
        <cx:f>_xlchart.v1.14</cx:f>
      </cx:numDim>
    </cx:data>
  </cx:chartData>
  <cx:chart>
    <cx:title pos="t" align="ctr" overlay="0">
      <cx:tx>
        <cx:txData>
          <cx:v>TOTAL DE EXPEDIENTES AMBIENTALES POR MUNICIPIO Y CATEGORIA INGRESADOS EN LA DELEGACIÓN DEPARTAMENTAL</cx:v>
        </cx:txData>
      </cx:tx>
      <cx:txPr>
        <a:bodyPr spcFirstLastPara="1" vertOverflow="ellipsis" horzOverflow="overflow" wrap="square" lIns="0" tIns="0" rIns="0" bIns="0" anchor="ctr" anchorCtr="1"/>
        <a:lstStyle/>
        <a:p>
          <a:pPr algn="ctr" rtl="0">
            <a:defRPr/>
          </a:pPr>
          <a:r>
            <a:rPr lang="es-ES" sz="2400" b="1" i="0" u="none" strike="noStrike" spc="100" baseline="0">
              <a:solidFill>
                <a:sysClr val="window" lastClr="FFFFFF">
                  <a:lumMod val="95000"/>
                </a:sysClr>
              </a:solidFill>
              <a:effectLst>
                <a:outerShdw blurRad="50800" dist="38100" dir="5400000" algn="t" rotWithShape="0">
                  <a:prstClr val="black">
                    <a:alpha val="40000"/>
                  </a:prstClr>
                </a:outerShdw>
              </a:effectLst>
              <a:latin typeface="Calibri" panose="020F0502020204030204"/>
            </a:rPr>
            <a:t>TOTAL DE EXPEDIENTES AMBIENTALES POR MUNICIPIO Y CATEGORIA INGRESADOS EN LA DELEGACIÓN DEPARTAMENTAL</a:t>
          </a:r>
        </a:p>
      </cx:txPr>
    </cx:title>
    <cx:plotArea>
      <cx:plotAreaRegion>
        <cx:series layoutId="waterfall" uniqueId="{5EA9C1EB-1A44-4F36-8170-D365E67771CD}">
          <cx:tx>
            <cx:txData>
              <cx:f>_xlchart.v1.13</cx:f>
              <cx:v>TOTAL</cx:v>
            </cx:txData>
          </cx:tx>
          <cx:dataLabels pos="inEnd">
            <cx:visibility seriesName="0" categoryName="0" value="1"/>
            <cx:dataLabel idx="21">
              <cx:txPr>
                <a:bodyPr spcFirstLastPara="1" vertOverflow="ellipsis" horzOverflow="overflow" wrap="square" lIns="0" tIns="0" rIns="0" bIns="0" anchor="ctr" anchorCtr="1"/>
                <a:lstStyle/>
                <a:p>
                  <a:pPr algn="ctr" rtl="0">
                    <a:defRPr sz="1400" b="1"/>
                  </a:pPr>
                  <a:r>
                    <a:rPr lang="es-ES" sz="1400" b="1" i="0" u="none" strike="noStrike" baseline="0">
                      <a:solidFill>
                        <a:sysClr val="window" lastClr="FFFFFF">
                          <a:lumMod val="95000"/>
                        </a:sysClr>
                      </a:solidFill>
                      <a:latin typeface="Calibri" panose="020F0502020204030204"/>
                    </a:rPr>
                    <a:t>3932</a:t>
                  </a:r>
                </a:p>
              </cx:txPr>
            </cx:dataLabel>
          </cx:dataLabels>
          <cx:dataId val="0"/>
          <cx:layoutPr>
            <cx:subtotals/>
          </cx:layoutPr>
        </cx:series>
      </cx:plotAreaRegion>
      <cx:axis id="0">
        <cx:catScaling gapWidth="0.5"/>
        <cx:tickLabels/>
      </cx:axis>
      <cx:axis id="1">
        <cx:valScaling/>
        <cx:majorGridlines/>
        <cx:tickLabels/>
      </cx:axis>
    </cx:plotArea>
    <cx:legend pos="t" align="ctr" overlay="0"/>
  </cx:chart>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_xlchart.v1.15</cx:f>
      </cx:strDim>
      <cx:numDim type="val">
        <cx:f>_xlchart.v1.16</cx:f>
      </cx:numDim>
    </cx:data>
  </cx:chartData>
  <cx:chart>
    <cx:title pos="t" align="ctr" overlay="0">
      <cx:tx>
        <cx:txData>
          <cx:v>EDUCACION AMBIENTAL PERSONAS BENEFICIADAS</cx:v>
        </cx:txData>
      </cx:tx>
      <cx:txPr>
        <a:bodyPr spcFirstLastPara="1" vertOverflow="ellipsis" horzOverflow="overflow" wrap="square" lIns="0" tIns="0" rIns="0" bIns="0" anchor="ctr" anchorCtr="1"/>
        <a:lstStyle/>
        <a:p>
          <a:pPr algn="ctr" rtl="0">
            <a:defRPr/>
          </a:pPr>
          <a:r>
            <a:rPr lang="es-ES" sz="1600" b="1" i="0" u="none" strike="noStrike" spc="100" baseline="0">
              <a:solidFill>
                <a:sysClr val="window" lastClr="FFFFFF">
                  <a:lumMod val="95000"/>
                </a:sysClr>
              </a:solidFill>
              <a:effectLst>
                <a:outerShdw blurRad="50800" dist="38100" dir="5400000" algn="t" rotWithShape="0">
                  <a:prstClr val="black">
                    <a:alpha val="40000"/>
                  </a:prstClr>
                </a:outerShdw>
              </a:effectLst>
              <a:latin typeface="Calibri" panose="020F0502020204030204"/>
            </a:rPr>
            <a:t>EDUCACION AMBIENTAL PERSONAS BENEFICIADAS</a:t>
          </a:r>
        </a:p>
      </cx:txPr>
    </cx:title>
    <cx:plotArea>
      <cx:plotAreaRegion>
        <cx:series layoutId="waterfall" uniqueId="{349CAE49-0C04-4DF2-A68C-0A917C9797E0}">
          <cx:dataLabels pos="inEnd">
            <cx:visibility seriesName="0" categoryName="0" value="1"/>
          </cx:dataLabels>
          <cx:dataId val="0"/>
          <cx:layoutPr>
            <cx:subtotals/>
          </cx:layoutPr>
        </cx:series>
      </cx:plotAreaRegion>
      <cx:axis id="0">
        <cx:catScaling gapWidth="0.5"/>
        <cx:tickLabels/>
      </cx:axis>
      <cx:axis id="1">
        <cx:valScaling/>
        <cx:majorGridlines/>
        <cx:tickLabels/>
      </cx:axis>
    </cx:plotArea>
    <cx:legend pos="t" align="ctr"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72">
  <cs:axisTitle>
    <cs:lnRef idx="0"/>
    <cs:fillRef idx="0"/>
    <cs:effectRef idx="0"/>
    <cs:fontRef idx="minor">
      <a:schemeClr val="lt1">
        <a:lumMod val="95000"/>
      </a:schemeClr>
    </cs:fontRef>
    <cs:defRPr sz="900"/>
  </cs:axisTitle>
  <cs:categoryAxis>
    <cs:lnRef idx="0"/>
    <cs:fillRef idx="0"/>
    <cs:effectRef idx="0"/>
    <cs:fontRef idx="minor">
      <a:schemeClr val="lt1">
        <a:lumMod val="95000"/>
      </a:schemeClr>
    </cs:fontRef>
    <cs:spPr>
      <a:ln w="12700" cap="flat" cmpd="sng" algn="ctr">
        <a:solidFill>
          <a:schemeClr val="lt1">
            <a:lumMod val="95000"/>
            <a:alpha val="54000"/>
          </a:schemeClr>
        </a:solidFill>
        <a:round/>
      </a:ln>
    </cs:spPr>
    <cs:defRPr sz="9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cs:chartArea>
  <cs:dataLabel>
    <cs:lnRef idx="0"/>
    <cs:fillRef idx="0"/>
    <cs:effectRef idx="0"/>
    <cs:fontRef idx="minor">
      <a:schemeClr val="lt1">
        <a:lumMod val="9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lt1"/>
    </cs:fontRef>
    <cs:spPr>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ln>
        <a:solidFill>
          <a:schemeClr val="tx1"/>
        </a:solidFill>
      </a:ln>
    </cs:spPr>
  </cs:dataPoint>
  <cs:dataPoint3D>
    <cs:lnRef idx="0"/>
    <cs:fillRef idx="0">
      <cs:styleClr val="auto"/>
    </cs:fillRef>
    <cs:effectRef idx="0"/>
    <cs:fontRef idx="minor">
      <a:schemeClr val="lt1"/>
    </cs:fontRef>
    <cs:spPr>
      <a:solidFill>
        <a:schemeClr val="phClr"/>
      </a:solidFill>
    </cs:spPr>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fillRef idx="0">
      <cs:styleClr val="auto"/>
    </cs:fillRef>
    <cs:effectRef idx="0"/>
    <cs:fontRef idx="minor">
      <a:schemeClr val="lt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lt1"/>
    </cs:fontRef>
    <cs:spPr>
      <a:ln w="28575" cap="rnd">
        <a:solidFill>
          <a:schemeClr val="phClr"/>
        </a:solidFill>
        <a:round/>
      </a:ln>
    </cs:spPr>
  </cs:dataPointWireframe>
  <cs:dataTable>
    <cs:lnRef idx="0"/>
    <cs:fillRef idx="0"/>
    <cs:effectRef idx="0"/>
    <cs:fontRef idx="minor">
      <a:schemeClr val="lt1">
        <a:lumMod val="95000"/>
      </a:schemeClr>
    </cs:fontRef>
    <cs:spPr>
      <a:ln w="9525">
        <a:solidFill>
          <a:schemeClr val="lt1">
            <a:lumMod val="95000"/>
            <a:alpha val="54000"/>
          </a:schemeClr>
        </a:solidFill>
      </a:ln>
    </cs:spPr>
    <cs:defRPr sz="9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10000"/>
            <a:lumOff val="1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95000"/>
      </a:schemeClr>
    </cs:fontRef>
    <cs:defRPr sz="9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95000"/>
      </a:schemeClr>
    </cs:fontRef>
    <cs:spPr>
      <a:ln w="12700" cap="flat" cmpd="sng" algn="ctr">
        <a:solidFill>
          <a:schemeClr val="lt1">
            <a:lumMod val="95000"/>
            <a:alpha val="54000"/>
          </a:schemeClr>
        </a:solidFill>
        <a:round/>
      </a:ln>
    </cs:spPr>
    <cs:defRPr sz="900"/>
  </cs:seriesAxis>
  <cs:seriesLine>
    <cs:lnRef idx="0"/>
    <cs:fillRef idx="0"/>
    <cs:effectRef idx="0"/>
    <cs:fontRef idx="minor">
      <a:schemeClr val="lt1"/>
    </cs:fontRef>
    <cs:spPr>
      <a:ln w="9525" cap="flat">
        <a:solidFill>
          <a:srgbClr val="D9D9D9"/>
        </a:solidFill>
        <a:round/>
      </a:ln>
    </cs:spPr>
  </cs:seriesLine>
  <cs:title>
    <cs:lnRef idx="0"/>
    <cs:fillRef idx="0"/>
    <cs:effectRef idx="0"/>
    <cs:fontRef idx="minor">
      <a:schemeClr val="lt1">
        <a:lumMod val="95000"/>
      </a:schemeClr>
    </cs:fontRef>
    <cs:defRPr sz="1600" b="1" spc="10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prstDash val="sysDash"/>
      </a:ln>
    </cs:spPr>
  </cs:trendline>
  <cs:trendlineLabel>
    <cs:lnRef idx="0"/>
    <cs:fillRef idx="0"/>
    <cs:effectRef idx="0"/>
    <cs:fontRef idx="minor">
      <a:schemeClr val="lt1">
        <a:lumMod val="95000"/>
      </a:schemeClr>
    </cs:fontRef>
    <cs:defRPr sz="9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95000"/>
      </a:schemeClr>
    </cs:fontRef>
    <cs:defRPr sz="9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72">
  <cs:axisTitle>
    <cs:lnRef idx="0"/>
    <cs:fillRef idx="0"/>
    <cs:effectRef idx="0"/>
    <cs:fontRef idx="minor">
      <a:schemeClr val="lt1">
        <a:lumMod val="95000"/>
      </a:schemeClr>
    </cs:fontRef>
    <cs:defRPr sz="900"/>
  </cs:axisTitle>
  <cs:categoryAxis>
    <cs:lnRef idx="0"/>
    <cs:fillRef idx="0"/>
    <cs:effectRef idx="0"/>
    <cs:fontRef idx="minor">
      <a:schemeClr val="lt1">
        <a:lumMod val="95000"/>
      </a:schemeClr>
    </cs:fontRef>
    <cs:spPr>
      <a:ln w="12700" cap="flat" cmpd="sng" algn="ctr">
        <a:solidFill>
          <a:schemeClr val="lt1">
            <a:lumMod val="95000"/>
            <a:alpha val="54000"/>
          </a:schemeClr>
        </a:solidFill>
        <a:round/>
      </a:ln>
    </cs:spPr>
    <cs:defRPr sz="9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cs:chartArea>
  <cs:dataLabel>
    <cs:lnRef idx="0"/>
    <cs:fillRef idx="0"/>
    <cs:effectRef idx="0"/>
    <cs:fontRef idx="minor">
      <a:schemeClr val="lt1">
        <a:lumMod val="9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lt1"/>
    </cs:fontRef>
    <cs:spPr>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ln>
        <a:solidFill>
          <a:schemeClr val="tx1"/>
        </a:solidFill>
      </a:ln>
    </cs:spPr>
  </cs:dataPoint>
  <cs:dataPoint3D>
    <cs:lnRef idx="0"/>
    <cs:fillRef idx="0">
      <cs:styleClr val="auto"/>
    </cs:fillRef>
    <cs:effectRef idx="0"/>
    <cs:fontRef idx="minor">
      <a:schemeClr val="lt1"/>
    </cs:fontRef>
    <cs:spPr>
      <a:solidFill>
        <a:schemeClr val="phClr"/>
      </a:solidFill>
    </cs:spPr>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fillRef idx="0">
      <cs:styleClr val="auto"/>
    </cs:fillRef>
    <cs:effectRef idx="0"/>
    <cs:fontRef idx="minor">
      <a:schemeClr val="lt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lt1"/>
    </cs:fontRef>
    <cs:spPr>
      <a:ln w="28575" cap="rnd">
        <a:solidFill>
          <a:schemeClr val="phClr"/>
        </a:solidFill>
        <a:round/>
      </a:ln>
    </cs:spPr>
  </cs:dataPointWireframe>
  <cs:dataTable>
    <cs:lnRef idx="0"/>
    <cs:fillRef idx="0"/>
    <cs:effectRef idx="0"/>
    <cs:fontRef idx="minor">
      <a:schemeClr val="lt1">
        <a:lumMod val="95000"/>
      </a:schemeClr>
    </cs:fontRef>
    <cs:spPr>
      <a:ln w="9525">
        <a:solidFill>
          <a:schemeClr val="lt1">
            <a:lumMod val="95000"/>
            <a:alpha val="54000"/>
          </a:schemeClr>
        </a:solidFill>
      </a:ln>
    </cs:spPr>
    <cs:defRPr sz="9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10000"/>
            <a:lumOff val="1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95000"/>
      </a:schemeClr>
    </cs:fontRef>
    <cs:defRPr sz="9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95000"/>
      </a:schemeClr>
    </cs:fontRef>
    <cs:spPr>
      <a:ln w="12700" cap="flat" cmpd="sng" algn="ctr">
        <a:solidFill>
          <a:schemeClr val="lt1">
            <a:lumMod val="95000"/>
            <a:alpha val="54000"/>
          </a:schemeClr>
        </a:solidFill>
        <a:round/>
      </a:ln>
    </cs:spPr>
    <cs:defRPr sz="900"/>
  </cs:seriesAxis>
  <cs:seriesLine>
    <cs:lnRef idx="0"/>
    <cs:fillRef idx="0"/>
    <cs:effectRef idx="0"/>
    <cs:fontRef idx="minor">
      <a:schemeClr val="lt1"/>
    </cs:fontRef>
    <cs:spPr>
      <a:ln w="9525" cap="flat">
        <a:solidFill>
          <a:srgbClr val="D9D9D9"/>
        </a:solidFill>
        <a:round/>
      </a:ln>
    </cs:spPr>
  </cs:seriesLine>
  <cs:title>
    <cs:lnRef idx="0"/>
    <cs:fillRef idx="0"/>
    <cs:effectRef idx="0"/>
    <cs:fontRef idx="minor">
      <a:schemeClr val="lt1">
        <a:lumMod val="95000"/>
      </a:schemeClr>
    </cs:fontRef>
    <cs:defRPr sz="1600" b="1" spc="10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prstDash val="sysDash"/>
      </a:ln>
    </cs:spPr>
  </cs:trendline>
  <cs:trendlineLabel>
    <cs:lnRef idx="0"/>
    <cs:fillRef idx="0"/>
    <cs:effectRef idx="0"/>
    <cs:fontRef idx="minor">
      <a:schemeClr val="lt1">
        <a:lumMod val="95000"/>
      </a:schemeClr>
    </cs:fontRef>
    <cs:defRPr sz="9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95000"/>
      </a:schemeClr>
    </cs:fontRef>
    <cs:defRPr sz="9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72">
  <cs:axisTitle>
    <cs:lnRef idx="0"/>
    <cs:fillRef idx="0"/>
    <cs:effectRef idx="0"/>
    <cs:fontRef idx="minor">
      <a:schemeClr val="lt1">
        <a:lumMod val="95000"/>
      </a:schemeClr>
    </cs:fontRef>
    <cs:defRPr sz="900"/>
  </cs:axisTitle>
  <cs:categoryAxis>
    <cs:lnRef idx="0"/>
    <cs:fillRef idx="0"/>
    <cs:effectRef idx="0"/>
    <cs:fontRef idx="minor">
      <a:schemeClr val="lt1">
        <a:lumMod val="95000"/>
      </a:schemeClr>
    </cs:fontRef>
    <cs:spPr>
      <a:ln w="12700" cap="flat" cmpd="sng" algn="ctr">
        <a:solidFill>
          <a:schemeClr val="lt1">
            <a:lumMod val="95000"/>
            <a:alpha val="54000"/>
          </a:schemeClr>
        </a:solidFill>
        <a:round/>
      </a:ln>
    </cs:spPr>
    <cs:defRPr sz="9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cs:chartArea>
  <cs:dataLabel>
    <cs:lnRef idx="0"/>
    <cs:fillRef idx="0"/>
    <cs:effectRef idx="0"/>
    <cs:fontRef idx="minor">
      <a:schemeClr val="lt1">
        <a:lumMod val="9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lt1"/>
    </cs:fontRef>
    <cs:spPr>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ln>
        <a:solidFill>
          <a:schemeClr val="tx1"/>
        </a:solidFill>
      </a:ln>
    </cs:spPr>
  </cs:dataPoint>
  <cs:dataPoint3D>
    <cs:lnRef idx="0"/>
    <cs:fillRef idx="0">
      <cs:styleClr val="auto"/>
    </cs:fillRef>
    <cs:effectRef idx="0"/>
    <cs:fontRef idx="minor">
      <a:schemeClr val="lt1"/>
    </cs:fontRef>
    <cs:spPr>
      <a:solidFill>
        <a:schemeClr val="phClr"/>
      </a:solidFill>
    </cs:spPr>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fillRef idx="0">
      <cs:styleClr val="auto"/>
    </cs:fillRef>
    <cs:effectRef idx="0"/>
    <cs:fontRef idx="minor">
      <a:schemeClr val="lt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lt1"/>
    </cs:fontRef>
    <cs:spPr>
      <a:ln w="28575" cap="rnd">
        <a:solidFill>
          <a:schemeClr val="phClr"/>
        </a:solidFill>
        <a:round/>
      </a:ln>
    </cs:spPr>
  </cs:dataPointWireframe>
  <cs:dataTable>
    <cs:lnRef idx="0"/>
    <cs:fillRef idx="0"/>
    <cs:effectRef idx="0"/>
    <cs:fontRef idx="minor">
      <a:schemeClr val="lt1">
        <a:lumMod val="95000"/>
      </a:schemeClr>
    </cs:fontRef>
    <cs:spPr>
      <a:ln w="9525">
        <a:solidFill>
          <a:schemeClr val="lt1">
            <a:lumMod val="95000"/>
            <a:alpha val="54000"/>
          </a:schemeClr>
        </a:solidFill>
      </a:ln>
    </cs:spPr>
    <cs:defRPr sz="9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10000"/>
            <a:lumOff val="1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95000"/>
      </a:schemeClr>
    </cs:fontRef>
    <cs:defRPr sz="9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95000"/>
      </a:schemeClr>
    </cs:fontRef>
    <cs:spPr>
      <a:ln w="12700" cap="flat" cmpd="sng" algn="ctr">
        <a:solidFill>
          <a:schemeClr val="lt1">
            <a:lumMod val="95000"/>
            <a:alpha val="54000"/>
          </a:schemeClr>
        </a:solidFill>
        <a:round/>
      </a:ln>
    </cs:spPr>
    <cs:defRPr sz="900"/>
  </cs:seriesAxis>
  <cs:seriesLine>
    <cs:lnRef idx="0"/>
    <cs:fillRef idx="0"/>
    <cs:effectRef idx="0"/>
    <cs:fontRef idx="minor">
      <a:schemeClr val="lt1"/>
    </cs:fontRef>
    <cs:spPr>
      <a:ln w="9525" cap="flat">
        <a:solidFill>
          <a:srgbClr val="D9D9D9"/>
        </a:solidFill>
        <a:round/>
      </a:ln>
    </cs:spPr>
  </cs:seriesLine>
  <cs:title>
    <cs:lnRef idx="0"/>
    <cs:fillRef idx="0"/>
    <cs:effectRef idx="0"/>
    <cs:fontRef idx="minor">
      <a:schemeClr val="lt1">
        <a:lumMod val="95000"/>
      </a:schemeClr>
    </cs:fontRef>
    <cs:defRPr sz="1600" b="1" spc="10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prstDash val="sysDash"/>
      </a:ln>
    </cs:spPr>
  </cs:trendline>
  <cs:trendlineLabel>
    <cs:lnRef idx="0"/>
    <cs:fillRef idx="0"/>
    <cs:effectRef idx="0"/>
    <cs:fontRef idx="minor">
      <a:schemeClr val="lt1">
        <a:lumMod val="95000"/>
      </a:schemeClr>
    </cs:fontRef>
    <cs:defRPr sz="9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95000"/>
      </a:schemeClr>
    </cs:fontRef>
    <cs:defRPr sz="9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72">
  <cs:axisTitle>
    <cs:lnRef idx="0"/>
    <cs:fillRef idx="0"/>
    <cs:effectRef idx="0"/>
    <cs:fontRef idx="minor">
      <a:schemeClr val="lt1">
        <a:lumMod val="95000"/>
      </a:schemeClr>
    </cs:fontRef>
    <cs:defRPr sz="900"/>
  </cs:axisTitle>
  <cs:categoryAxis>
    <cs:lnRef idx="0"/>
    <cs:fillRef idx="0"/>
    <cs:effectRef idx="0"/>
    <cs:fontRef idx="minor">
      <a:schemeClr val="lt1">
        <a:lumMod val="95000"/>
      </a:schemeClr>
    </cs:fontRef>
    <cs:spPr>
      <a:ln w="12700" cap="flat" cmpd="sng" algn="ctr">
        <a:solidFill>
          <a:schemeClr val="lt1">
            <a:lumMod val="95000"/>
            <a:alpha val="54000"/>
          </a:schemeClr>
        </a:solidFill>
        <a:round/>
      </a:ln>
    </cs:spPr>
    <cs:defRPr sz="9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cs:chartArea>
  <cs:dataLabel>
    <cs:lnRef idx="0"/>
    <cs:fillRef idx="0"/>
    <cs:effectRef idx="0"/>
    <cs:fontRef idx="minor">
      <a:schemeClr val="lt1">
        <a:lumMod val="9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lt1"/>
    </cs:fontRef>
    <cs:spPr>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ln>
        <a:solidFill>
          <a:schemeClr val="tx1"/>
        </a:solidFill>
      </a:ln>
    </cs:spPr>
  </cs:dataPoint>
  <cs:dataPoint3D>
    <cs:lnRef idx="0"/>
    <cs:fillRef idx="0">
      <cs:styleClr val="auto"/>
    </cs:fillRef>
    <cs:effectRef idx="0"/>
    <cs:fontRef idx="minor">
      <a:schemeClr val="lt1"/>
    </cs:fontRef>
    <cs:spPr>
      <a:solidFill>
        <a:schemeClr val="phClr"/>
      </a:solidFill>
    </cs:spPr>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fillRef idx="0">
      <cs:styleClr val="auto"/>
    </cs:fillRef>
    <cs:effectRef idx="0"/>
    <cs:fontRef idx="minor">
      <a:schemeClr val="lt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lt1"/>
    </cs:fontRef>
    <cs:spPr>
      <a:ln w="28575" cap="rnd">
        <a:solidFill>
          <a:schemeClr val="phClr"/>
        </a:solidFill>
        <a:round/>
      </a:ln>
    </cs:spPr>
  </cs:dataPointWireframe>
  <cs:dataTable>
    <cs:lnRef idx="0"/>
    <cs:fillRef idx="0"/>
    <cs:effectRef idx="0"/>
    <cs:fontRef idx="minor">
      <a:schemeClr val="lt1">
        <a:lumMod val="95000"/>
      </a:schemeClr>
    </cs:fontRef>
    <cs:spPr>
      <a:ln w="9525">
        <a:solidFill>
          <a:schemeClr val="lt1">
            <a:lumMod val="95000"/>
            <a:alpha val="54000"/>
          </a:schemeClr>
        </a:solidFill>
      </a:ln>
    </cs:spPr>
    <cs:defRPr sz="9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10000"/>
            <a:lumOff val="1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95000"/>
      </a:schemeClr>
    </cs:fontRef>
    <cs:defRPr sz="9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95000"/>
      </a:schemeClr>
    </cs:fontRef>
    <cs:spPr>
      <a:ln w="12700" cap="flat" cmpd="sng" algn="ctr">
        <a:solidFill>
          <a:schemeClr val="lt1">
            <a:lumMod val="95000"/>
            <a:alpha val="54000"/>
          </a:schemeClr>
        </a:solidFill>
        <a:round/>
      </a:ln>
    </cs:spPr>
    <cs:defRPr sz="900"/>
  </cs:seriesAxis>
  <cs:seriesLine>
    <cs:lnRef idx="0"/>
    <cs:fillRef idx="0"/>
    <cs:effectRef idx="0"/>
    <cs:fontRef idx="minor">
      <a:schemeClr val="lt1"/>
    </cs:fontRef>
    <cs:spPr>
      <a:ln w="9525" cap="flat">
        <a:solidFill>
          <a:srgbClr val="D9D9D9"/>
        </a:solidFill>
        <a:round/>
      </a:ln>
    </cs:spPr>
  </cs:seriesLine>
  <cs:title>
    <cs:lnRef idx="0"/>
    <cs:fillRef idx="0"/>
    <cs:effectRef idx="0"/>
    <cs:fontRef idx="minor">
      <a:schemeClr val="lt1">
        <a:lumMod val="95000"/>
      </a:schemeClr>
    </cs:fontRef>
    <cs:defRPr sz="1600" b="1" spc="10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prstDash val="sysDash"/>
      </a:ln>
    </cs:spPr>
  </cs:trendline>
  <cs:trendlineLabel>
    <cs:lnRef idx="0"/>
    <cs:fillRef idx="0"/>
    <cs:effectRef idx="0"/>
    <cs:fontRef idx="minor">
      <a:schemeClr val="lt1">
        <a:lumMod val="95000"/>
      </a:schemeClr>
    </cs:fontRef>
    <cs:defRPr sz="9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95000"/>
      </a:schemeClr>
    </cs:fontRef>
    <cs:defRPr sz="9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72">
  <cs:axisTitle>
    <cs:lnRef idx="0"/>
    <cs:fillRef idx="0"/>
    <cs:effectRef idx="0"/>
    <cs:fontRef idx="minor">
      <a:schemeClr val="lt1">
        <a:lumMod val="95000"/>
      </a:schemeClr>
    </cs:fontRef>
    <cs:defRPr sz="900"/>
  </cs:axisTitle>
  <cs:categoryAxis>
    <cs:lnRef idx="0"/>
    <cs:fillRef idx="0"/>
    <cs:effectRef idx="0"/>
    <cs:fontRef idx="minor">
      <a:schemeClr val="lt1">
        <a:lumMod val="95000"/>
      </a:schemeClr>
    </cs:fontRef>
    <cs:spPr>
      <a:ln w="12700" cap="flat" cmpd="sng" algn="ctr">
        <a:solidFill>
          <a:schemeClr val="lt1">
            <a:lumMod val="95000"/>
            <a:alpha val="54000"/>
          </a:schemeClr>
        </a:solidFill>
        <a:round/>
      </a:ln>
    </cs:spPr>
    <cs:defRPr sz="9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cs:chartArea>
  <cs:dataLabel>
    <cs:lnRef idx="0"/>
    <cs:fillRef idx="0"/>
    <cs:effectRef idx="0"/>
    <cs:fontRef idx="minor">
      <a:schemeClr val="lt1">
        <a:lumMod val="9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lt1"/>
    </cs:fontRef>
    <cs:spPr>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ln>
        <a:solidFill>
          <a:schemeClr val="tx1"/>
        </a:solidFill>
      </a:ln>
    </cs:spPr>
  </cs:dataPoint>
  <cs:dataPoint3D>
    <cs:lnRef idx="0"/>
    <cs:fillRef idx="0">
      <cs:styleClr val="auto"/>
    </cs:fillRef>
    <cs:effectRef idx="0"/>
    <cs:fontRef idx="minor">
      <a:schemeClr val="lt1"/>
    </cs:fontRef>
    <cs:spPr>
      <a:solidFill>
        <a:schemeClr val="phClr"/>
      </a:solidFill>
    </cs:spPr>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fillRef idx="0">
      <cs:styleClr val="auto"/>
    </cs:fillRef>
    <cs:effectRef idx="0"/>
    <cs:fontRef idx="minor">
      <a:schemeClr val="lt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lt1"/>
    </cs:fontRef>
    <cs:spPr>
      <a:ln w="28575" cap="rnd">
        <a:solidFill>
          <a:schemeClr val="phClr"/>
        </a:solidFill>
        <a:round/>
      </a:ln>
    </cs:spPr>
  </cs:dataPointWireframe>
  <cs:dataTable>
    <cs:lnRef idx="0"/>
    <cs:fillRef idx="0"/>
    <cs:effectRef idx="0"/>
    <cs:fontRef idx="minor">
      <a:schemeClr val="lt1">
        <a:lumMod val="95000"/>
      </a:schemeClr>
    </cs:fontRef>
    <cs:spPr>
      <a:ln w="9525">
        <a:solidFill>
          <a:schemeClr val="lt1">
            <a:lumMod val="95000"/>
            <a:alpha val="54000"/>
          </a:schemeClr>
        </a:solidFill>
      </a:ln>
    </cs:spPr>
    <cs:defRPr sz="9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10000"/>
            <a:lumOff val="1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95000"/>
      </a:schemeClr>
    </cs:fontRef>
    <cs:defRPr sz="9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95000"/>
      </a:schemeClr>
    </cs:fontRef>
    <cs:spPr>
      <a:ln w="12700" cap="flat" cmpd="sng" algn="ctr">
        <a:solidFill>
          <a:schemeClr val="lt1">
            <a:lumMod val="95000"/>
            <a:alpha val="54000"/>
          </a:schemeClr>
        </a:solidFill>
        <a:round/>
      </a:ln>
    </cs:spPr>
    <cs:defRPr sz="900"/>
  </cs:seriesAxis>
  <cs:seriesLine>
    <cs:lnRef idx="0"/>
    <cs:fillRef idx="0"/>
    <cs:effectRef idx="0"/>
    <cs:fontRef idx="minor">
      <a:schemeClr val="lt1"/>
    </cs:fontRef>
    <cs:spPr>
      <a:ln w="9525" cap="flat">
        <a:solidFill>
          <a:srgbClr val="D9D9D9"/>
        </a:solidFill>
        <a:round/>
      </a:ln>
    </cs:spPr>
  </cs:seriesLine>
  <cs:title>
    <cs:lnRef idx="0"/>
    <cs:fillRef idx="0"/>
    <cs:effectRef idx="0"/>
    <cs:fontRef idx="minor">
      <a:schemeClr val="lt1">
        <a:lumMod val="95000"/>
      </a:schemeClr>
    </cs:fontRef>
    <cs:defRPr sz="1600" b="1" spc="10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prstDash val="sysDash"/>
      </a:ln>
    </cs:spPr>
  </cs:trendline>
  <cs:trendlineLabel>
    <cs:lnRef idx="0"/>
    <cs:fillRef idx="0"/>
    <cs:effectRef idx="0"/>
    <cs:fontRef idx="minor">
      <a:schemeClr val="lt1">
        <a:lumMod val="95000"/>
      </a:schemeClr>
    </cs:fontRef>
    <cs:defRPr sz="9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95000"/>
      </a:schemeClr>
    </cs:fontRef>
    <cs:defRPr sz="9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microsoft.com/office/2014/relationships/chartEx" Target="../charts/chartEx3.xml"/><Relationship Id="rId2" Type="http://schemas.microsoft.com/office/2014/relationships/chartEx" Target="../charts/chartEx2.xml"/><Relationship Id="rId1" Type="http://schemas.microsoft.com/office/2014/relationships/chartEx" Target="../charts/chartEx1.xml"/><Relationship Id="rId6" Type="http://schemas.microsoft.com/office/2014/relationships/chartEx" Target="../charts/chartEx5.xml"/><Relationship Id="rId5" Type="http://schemas.microsoft.com/office/2014/relationships/chartEx" Target="../charts/chartEx4.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81</xdr:row>
      <xdr:rowOff>176212</xdr:rowOff>
    </xdr:from>
    <xdr:to>
      <xdr:col>6</xdr:col>
      <xdr:colOff>1162050</xdr:colOff>
      <xdr:row>98</xdr:row>
      <xdr:rowOff>47625</xdr:rowOff>
    </xdr:to>
    <mc:AlternateContent xmlns:mc="http://schemas.openxmlformats.org/markup-compatibility/2006">
      <mc:Choice xmlns:cx1="http://schemas.microsoft.com/office/drawing/2015/9/8/chartex" Requires="cx1">
        <xdr:graphicFrame macro="">
          <xdr:nvGraphicFramePr>
            <xdr:cNvPr id="2" name="Gráfico 1">
              <a:extLst>
                <a:ext uri="{FF2B5EF4-FFF2-40B4-BE49-F238E27FC236}">
                  <a16:creationId xmlns:a16="http://schemas.microsoft.com/office/drawing/2014/main" id="{3E1E62D7-8D0F-4277-B473-9EE7EAD7A9D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238250" y="23579137"/>
              <a:ext cx="8353425" cy="4262438"/>
            </a:xfrm>
            <a:prstGeom prst="rect">
              <a:avLst/>
            </a:prstGeom>
            <a:solidFill>
              <a:prstClr val="white"/>
            </a:solidFill>
            <a:ln w="1">
              <a:solidFill>
                <a:prstClr val="green"/>
              </a:solidFill>
            </a:ln>
          </xdr:spPr>
          <xdr:txBody>
            <a:bodyPr vertOverflow="clip" horzOverflow="clip"/>
            <a:lstStyle/>
            <a:p>
              <a:r>
                <a:rPr lang="es-GT"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0</xdr:col>
      <xdr:colOff>517071</xdr:colOff>
      <xdr:row>127</xdr:row>
      <xdr:rowOff>138793</xdr:rowOff>
    </xdr:from>
    <xdr:to>
      <xdr:col>7</xdr:col>
      <xdr:colOff>2272393</xdr:colOff>
      <xdr:row>149</xdr:row>
      <xdr:rowOff>190500</xdr:rowOff>
    </xdr:to>
    <mc:AlternateContent xmlns:mc="http://schemas.openxmlformats.org/markup-compatibility/2006">
      <mc:Choice xmlns:cx1="http://schemas.microsoft.com/office/drawing/2015/9/8/chartex" Requires="cx1">
        <xdr:graphicFrame macro="">
          <xdr:nvGraphicFramePr>
            <xdr:cNvPr id="3" name="Gráfico 2">
              <a:extLst>
                <a:ext uri="{FF2B5EF4-FFF2-40B4-BE49-F238E27FC236}">
                  <a16:creationId xmlns:a16="http://schemas.microsoft.com/office/drawing/2014/main" id="{B2D71A71-8EFD-445F-BE0B-A76CE800B01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517071" y="71052418"/>
              <a:ext cx="10689772" cy="7947932"/>
            </a:xfrm>
            <a:prstGeom prst="rect">
              <a:avLst/>
            </a:prstGeom>
            <a:solidFill>
              <a:prstClr val="white"/>
            </a:solidFill>
            <a:ln w="1">
              <a:solidFill>
                <a:prstClr val="green"/>
              </a:solidFill>
            </a:ln>
          </xdr:spPr>
          <xdr:txBody>
            <a:bodyPr vertOverflow="clip" horzOverflow="clip"/>
            <a:lstStyle/>
            <a:p>
              <a:r>
                <a:rPr lang="es-GT"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0</xdr:col>
      <xdr:colOff>277091</xdr:colOff>
      <xdr:row>180</xdr:row>
      <xdr:rowOff>48492</xdr:rowOff>
    </xdr:from>
    <xdr:to>
      <xdr:col>12</xdr:col>
      <xdr:colOff>595312</xdr:colOff>
      <xdr:row>226</xdr:row>
      <xdr:rowOff>86591</xdr:rowOff>
    </xdr:to>
    <mc:AlternateContent xmlns:mc="http://schemas.openxmlformats.org/markup-compatibility/2006">
      <mc:Choice xmlns:cx1="http://schemas.microsoft.com/office/drawing/2015/9/8/chartex" Requires="cx1">
        <xdr:graphicFrame macro="">
          <xdr:nvGraphicFramePr>
            <xdr:cNvPr id="5" name="Gráfico 4">
              <a:extLst>
                <a:ext uri="{FF2B5EF4-FFF2-40B4-BE49-F238E27FC236}">
                  <a16:creationId xmlns:a16="http://schemas.microsoft.com/office/drawing/2014/main" id="{75E66550-7B21-4B2E-A301-CE07FF13920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277091" y="123977401"/>
              <a:ext cx="15177221" cy="9649690"/>
            </a:xfrm>
            <a:prstGeom prst="rect">
              <a:avLst/>
            </a:prstGeom>
            <a:solidFill>
              <a:prstClr val="white"/>
            </a:solidFill>
            <a:ln w="1">
              <a:solidFill>
                <a:prstClr val="green"/>
              </a:solidFill>
            </a:ln>
          </xdr:spPr>
          <xdr:txBody>
            <a:bodyPr vertOverflow="clip" horzOverflow="clip"/>
            <a:lstStyle/>
            <a:p>
              <a:r>
                <a:rPr lang="es-GT" sz="1100"/>
                <a:t>Este gráfico no está disponible en su versión de Excel.
Si edita esta forma o guarda el libro en un formato de archivo diferente, el gráfico no se podrá utilizar.</a:t>
              </a:r>
            </a:p>
          </xdr:txBody>
        </xdr:sp>
      </mc:Fallback>
    </mc:AlternateContent>
    <xdr:clientData/>
  </xdr:twoCellAnchor>
  <xdr:twoCellAnchor editAs="oneCell">
    <xdr:from>
      <xdr:col>0</xdr:col>
      <xdr:colOff>0</xdr:colOff>
      <xdr:row>258</xdr:row>
      <xdr:rowOff>136071</xdr:rowOff>
    </xdr:from>
    <xdr:to>
      <xdr:col>7</xdr:col>
      <xdr:colOff>1127673</xdr:colOff>
      <xdr:row>289</xdr:row>
      <xdr:rowOff>54428</xdr:rowOff>
    </xdr:to>
    <xdr:pic>
      <xdr:nvPicPr>
        <xdr:cNvPr id="18" name="Imagen 17">
          <a:extLst>
            <a:ext uri="{FF2B5EF4-FFF2-40B4-BE49-F238E27FC236}">
              <a16:creationId xmlns:a16="http://schemas.microsoft.com/office/drawing/2014/main" id="{BC35CABD-1694-4CBD-97AA-9F9BC8EAF841}"/>
            </a:ext>
          </a:extLst>
        </xdr:cNvPr>
        <xdr:cNvPicPr>
          <a:picLocks noChangeAspect="1"/>
        </xdr:cNvPicPr>
      </xdr:nvPicPr>
      <xdr:blipFill>
        <a:blip xmlns:r="http://schemas.openxmlformats.org/officeDocument/2006/relationships" r:embed="rId4"/>
        <a:stretch>
          <a:fillRect/>
        </a:stretch>
      </xdr:blipFill>
      <xdr:spPr>
        <a:xfrm>
          <a:off x="0" y="115960071"/>
          <a:ext cx="10844893" cy="6245679"/>
        </a:xfrm>
        <a:prstGeom prst="rect">
          <a:avLst/>
        </a:prstGeom>
      </xdr:spPr>
    </xdr:pic>
    <xdr:clientData/>
  </xdr:twoCellAnchor>
  <xdr:twoCellAnchor>
    <xdr:from>
      <xdr:col>0</xdr:col>
      <xdr:colOff>243051</xdr:colOff>
      <xdr:row>321</xdr:row>
      <xdr:rowOff>139260</xdr:rowOff>
    </xdr:from>
    <xdr:to>
      <xdr:col>7</xdr:col>
      <xdr:colOff>1237155</xdr:colOff>
      <xdr:row>350</xdr:row>
      <xdr:rowOff>32844</xdr:rowOff>
    </xdr:to>
    <mc:AlternateContent xmlns:mc="http://schemas.openxmlformats.org/markup-compatibility/2006">
      <mc:Choice xmlns:cx1="http://schemas.microsoft.com/office/drawing/2015/9/8/chartex" Requires="cx1">
        <xdr:graphicFrame macro="">
          <xdr:nvGraphicFramePr>
            <xdr:cNvPr id="6" name="Gráfico 5">
              <a:extLst>
                <a:ext uri="{FF2B5EF4-FFF2-40B4-BE49-F238E27FC236}">
                  <a16:creationId xmlns:a16="http://schemas.microsoft.com/office/drawing/2014/main" id="{16C33A9D-B4FE-422F-B5AA-48C917A8033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243051" y="167684010"/>
              <a:ext cx="10690554" cy="5694309"/>
            </a:xfrm>
            <a:prstGeom prst="rect">
              <a:avLst/>
            </a:prstGeom>
            <a:solidFill>
              <a:prstClr val="white"/>
            </a:solidFill>
            <a:ln w="1">
              <a:solidFill>
                <a:prstClr val="green"/>
              </a:solidFill>
            </a:ln>
          </xdr:spPr>
          <xdr:txBody>
            <a:bodyPr vertOverflow="clip" horzOverflow="clip"/>
            <a:lstStyle/>
            <a:p>
              <a:r>
                <a:rPr lang="es-GT"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0</xdr:col>
      <xdr:colOff>0</xdr:colOff>
      <xdr:row>27</xdr:row>
      <xdr:rowOff>191619</xdr:rowOff>
    </xdr:from>
    <xdr:to>
      <xdr:col>7</xdr:col>
      <xdr:colOff>1109382</xdr:colOff>
      <xdr:row>52</xdr:row>
      <xdr:rowOff>56029</xdr:rowOff>
    </xdr:to>
    <mc:AlternateContent xmlns:mc="http://schemas.openxmlformats.org/markup-compatibility/2006">
      <mc:Choice xmlns:cx1="http://schemas.microsoft.com/office/drawing/2015/9/8/chartex" Requires="cx1">
        <xdr:graphicFrame macro="">
          <xdr:nvGraphicFramePr>
            <xdr:cNvPr id="7" name="Gráfico 6">
              <a:extLst>
                <a:ext uri="{FF2B5EF4-FFF2-40B4-BE49-F238E27FC236}">
                  <a16:creationId xmlns:a16="http://schemas.microsoft.com/office/drawing/2014/main" id="{75A0CDA5-11E6-40B2-ADC9-AB6D5D86B01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0" y="12555069"/>
              <a:ext cx="10805832" cy="4884085"/>
            </a:xfrm>
            <a:prstGeom prst="rect">
              <a:avLst/>
            </a:prstGeom>
            <a:solidFill>
              <a:prstClr val="white"/>
            </a:solidFill>
            <a:ln w="1">
              <a:solidFill>
                <a:prstClr val="green"/>
              </a:solidFill>
            </a:ln>
          </xdr:spPr>
          <xdr:txBody>
            <a:bodyPr vertOverflow="clip" horzOverflow="clip"/>
            <a:lstStyle/>
            <a:p>
              <a:r>
                <a:rPr lang="es-GT"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9E8DE-0B4F-4623-9E62-5408A04D3EB4}">
  <dimension ref="A1:AA1151"/>
  <sheetViews>
    <sheetView tabSelected="1" zoomScale="55" zoomScaleNormal="55" workbookViewId="0">
      <selection activeCell="M200" sqref="M200"/>
    </sheetView>
  </sheetViews>
  <sheetFormatPr baseColWidth="10" defaultRowHeight="15" x14ac:dyDescent="0.25"/>
  <cols>
    <col min="1" max="1" width="18" customWidth="1"/>
    <col min="2" max="2" width="35.42578125" customWidth="1"/>
    <col min="3" max="3" width="20" customWidth="1"/>
    <col min="4" max="4" width="14" customWidth="1"/>
    <col min="5" max="5" width="23" customWidth="1"/>
    <col min="6" max="6" width="16" customWidth="1"/>
    <col min="7" max="7" width="19" customWidth="1"/>
    <col min="8" max="8" width="22.7109375" customWidth="1"/>
    <col min="9" max="9" width="3.7109375" hidden="1" customWidth="1"/>
    <col min="10" max="10" width="24.28515625" customWidth="1"/>
    <col min="12" max="12" width="19" customWidth="1"/>
    <col min="13" max="13" width="81" customWidth="1"/>
    <col min="14" max="14" width="49.5703125" customWidth="1"/>
  </cols>
  <sheetData>
    <row r="1" spans="1:27" ht="39" customHeight="1" thickBot="1" x14ac:dyDescent="0.35">
      <c r="A1" s="122" t="s">
        <v>0</v>
      </c>
      <c r="B1" s="123"/>
      <c r="C1" s="123"/>
      <c r="D1" s="123"/>
      <c r="E1" s="123"/>
      <c r="F1" s="123"/>
      <c r="G1" s="123"/>
      <c r="H1" s="123"/>
      <c r="I1" s="124"/>
      <c r="J1" s="1"/>
      <c r="K1" s="1"/>
      <c r="L1" s="1"/>
      <c r="M1" s="1"/>
      <c r="N1" s="1"/>
      <c r="O1" s="1"/>
      <c r="P1" s="1"/>
      <c r="Q1" s="1"/>
      <c r="R1" s="1"/>
      <c r="S1" s="1"/>
      <c r="T1" s="1"/>
      <c r="U1" s="1"/>
      <c r="V1" s="1"/>
      <c r="W1" s="1"/>
      <c r="X1" s="1"/>
      <c r="Y1" s="1"/>
      <c r="Z1" s="1"/>
      <c r="AA1" s="1"/>
    </row>
    <row r="2" spans="1:27" ht="15.75" thickBot="1" x14ac:dyDescent="0.3">
      <c r="A2" s="2"/>
      <c r="B2" s="2"/>
      <c r="C2" s="2"/>
      <c r="D2" s="2"/>
      <c r="E2" s="2"/>
      <c r="F2" s="40"/>
      <c r="G2" s="40"/>
      <c r="H2" s="2"/>
      <c r="I2" s="2"/>
      <c r="J2" s="1"/>
      <c r="K2" s="1"/>
      <c r="L2" s="1"/>
      <c r="M2" s="1"/>
      <c r="N2" s="1"/>
      <c r="O2" s="1"/>
      <c r="P2" s="1"/>
      <c r="Q2" s="1"/>
      <c r="R2" s="1"/>
      <c r="S2" s="1"/>
      <c r="T2" s="1"/>
      <c r="U2" s="1"/>
      <c r="V2" s="1"/>
      <c r="W2" s="1"/>
      <c r="X2" s="1"/>
      <c r="Y2" s="1"/>
      <c r="Z2" s="1"/>
      <c r="AA2" s="1"/>
    </row>
    <row r="3" spans="1:27" ht="52.5" customHeight="1" thickBot="1" x14ac:dyDescent="0.3">
      <c r="A3" s="125" t="s">
        <v>1</v>
      </c>
      <c r="B3" s="38" t="s">
        <v>2</v>
      </c>
      <c r="C3" s="38" t="s">
        <v>3</v>
      </c>
      <c r="D3" s="38" t="s">
        <v>4</v>
      </c>
      <c r="E3" s="127" t="s">
        <v>5</v>
      </c>
      <c r="F3" s="133" t="s">
        <v>6</v>
      </c>
      <c r="G3" s="133"/>
      <c r="H3" s="129" t="s">
        <v>7</v>
      </c>
      <c r="I3" s="131" t="s">
        <v>8</v>
      </c>
      <c r="J3" s="1"/>
      <c r="K3" s="1"/>
      <c r="L3" s="1"/>
      <c r="M3" s="1"/>
      <c r="N3" s="1"/>
      <c r="O3" s="1"/>
      <c r="P3" s="1"/>
      <c r="Q3" s="1"/>
      <c r="R3" s="1"/>
      <c r="S3" s="1"/>
      <c r="T3" s="1"/>
      <c r="U3" s="1"/>
      <c r="V3" s="1"/>
      <c r="W3" s="1"/>
      <c r="X3" s="1"/>
      <c r="Y3" s="1"/>
      <c r="Z3" s="1"/>
      <c r="AA3" s="1"/>
    </row>
    <row r="4" spans="1:27" ht="54" customHeight="1" thickBot="1" x14ac:dyDescent="0.3">
      <c r="A4" s="126"/>
      <c r="B4" s="38" t="s">
        <v>9</v>
      </c>
      <c r="C4" s="38" t="s">
        <v>9</v>
      </c>
      <c r="D4" s="38" t="s">
        <v>9</v>
      </c>
      <c r="E4" s="128"/>
      <c r="F4" s="41" t="s">
        <v>288</v>
      </c>
      <c r="G4" s="41" t="s">
        <v>287</v>
      </c>
      <c r="H4" s="130"/>
      <c r="I4" s="132"/>
      <c r="J4" s="1"/>
      <c r="K4" s="1"/>
      <c r="L4" s="1"/>
      <c r="M4" s="1"/>
      <c r="N4" s="1"/>
      <c r="O4" s="1"/>
      <c r="P4" s="1"/>
      <c r="Q4" s="1"/>
      <c r="R4" s="1"/>
      <c r="S4" s="1"/>
      <c r="T4" s="1"/>
      <c r="U4" s="1"/>
      <c r="V4" s="1"/>
      <c r="W4" s="1"/>
      <c r="X4" s="1"/>
      <c r="Y4" s="1"/>
      <c r="Z4" s="1"/>
      <c r="AA4" s="1"/>
    </row>
    <row r="5" spans="1:27" ht="30.75" thickBot="1" x14ac:dyDescent="0.3">
      <c r="A5" s="42" t="s">
        <v>10</v>
      </c>
      <c r="B5" s="45">
        <v>0</v>
      </c>
      <c r="C5" s="45">
        <v>0</v>
      </c>
      <c r="D5" s="45">
        <v>0</v>
      </c>
      <c r="E5" s="8" t="s">
        <v>11</v>
      </c>
      <c r="F5" s="51">
        <v>700</v>
      </c>
      <c r="G5" s="51">
        <v>1059</v>
      </c>
      <c r="H5" s="9" t="s">
        <v>12</v>
      </c>
      <c r="I5" s="52">
        <v>1759</v>
      </c>
      <c r="J5" s="1"/>
      <c r="K5" s="1"/>
      <c r="L5" s="1"/>
      <c r="M5" s="1"/>
      <c r="N5" s="1"/>
      <c r="O5" s="1"/>
      <c r="P5" s="1"/>
      <c r="Q5" s="1"/>
      <c r="R5" s="1"/>
      <c r="S5" s="1"/>
      <c r="T5" s="1"/>
      <c r="U5" s="1"/>
      <c r="V5" s="1"/>
      <c r="W5" s="1"/>
      <c r="X5" s="1"/>
      <c r="Y5" s="1"/>
      <c r="Z5" s="1"/>
      <c r="AA5" s="1"/>
    </row>
    <row r="6" spans="1:27" ht="75.75" thickBot="1" x14ac:dyDescent="0.3">
      <c r="A6" s="42" t="s">
        <v>13</v>
      </c>
      <c r="B6" s="45">
        <v>42</v>
      </c>
      <c r="C6" s="45">
        <v>42</v>
      </c>
      <c r="D6" s="45">
        <v>42</v>
      </c>
      <c r="E6" s="48" t="s">
        <v>14</v>
      </c>
      <c r="F6" s="53">
        <v>154</v>
      </c>
      <c r="G6" s="53">
        <v>176</v>
      </c>
      <c r="H6" s="9" t="s">
        <v>15</v>
      </c>
      <c r="I6" s="52">
        <v>330</v>
      </c>
      <c r="J6" s="1"/>
      <c r="K6" s="1"/>
      <c r="L6" s="1"/>
      <c r="M6" s="1"/>
      <c r="N6" s="1"/>
      <c r="O6" s="1"/>
      <c r="P6" s="1"/>
      <c r="Q6" s="1"/>
      <c r="R6" s="1"/>
      <c r="S6" s="1"/>
      <c r="T6" s="1"/>
      <c r="U6" s="1"/>
      <c r="V6" s="1"/>
      <c r="W6" s="1"/>
      <c r="X6" s="1"/>
      <c r="Y6" s="1"/>
      <c r="Z6" s="1"/>
      <c r="AA6" s="1"/>
    </row>
    <row r="7" spans="1:27" ht="75.75" thickBot="1" x14ac:dyDescent="0.3">
      <c r="A7" s="42" t="s">
        <v>16</v>
      </c>
      <c r="B7" s="45">
        <v>110</v>
      </c>
      <c r="C7" s="45">
        <v>110</v>
      </c>
      <c r="D7" s="45">
        <v>110</v>
      </c>
      <c r="E7" s="48" t="s">
        <v>17</v>
      </c>
      <c r="F7" s="53">
        <v>450</v>
      </c>
      <c r="G7" s="53">
        <v>525</v>
      </c>
      <c r="H7" s="9" t="s">
        <v>18</v>
      </c>
      <c r="I7" s="45">
        <v>975</v>
      </c>
      <c r="J7" s="1"/>
      <c r="K7" s="1"/>
      <c r="L7" s="1"/>
      <c r="M7" s="1"/>
      <c r="N7" s="5">
        <v>667</v>
      </c>
      <c r="O7" s="1"/>
      <c r="P7" s="1"/>
      <c r="Q7" s="1"/>
      <c r="R7" s="1"/>
      <c r="S7" s="1"/>
      <c r="T7" s="1"/>
      <c r="U7" s="1"/>
      <c r="V7" s="1"/>
      <c r="W7" s="1"/>
      <c r="X7" s="1"/>
      <c r="Y7" s="1"/>
      <c r="Z7" s="1"/>
      <c r="AA7" s="1"/>
    </row>
    <row r="8" spans="1:27" ht="27" thickBot="1" x14ac:dyDescent="0.3">
      <c r="A8" s="42" t="s">
        <v>19</v>
      </c>
      <c r="B8" s="45">
        <v>0</v>
      </c>
      <c r="C8" s="45">
        <v>0</v>
      </c>
      <c r="D8" s="45">
        <v>0</v>
      </c>
      <c r="E8" s="48" t="s">
        <v>20</v>
      </c>
      <c r="F8" s="53">
        <v>314</v>
      </c>
      <c r="G8" s="53">
        <v>297</v>
      </c>
      <c r="H8" s="9" t="s">
        <v>21</v>
      </c>
      <c r="I8" s="52">
        <v>611</v>
      </c>
      <c r="J8" s="1"/>
      <c r="K8" s="1"/>
      <c r="L8" s="1"/>
      <c r="M8" s="1"/>
      <c r="N8" s="5">
        <v>317</v>
      </c>
      <c r="O8" s="1"/>
      <c r="P8" s="1"/>
      <c r="Q8" s="1"/>
      <c r="R8" s="1"/>
      <c r="S8" s="1"/>
      <c r="T8" s="1"/>
      <c r="U8" s="1"/>
      <c r="V8" s="1"/>
      <c r="W8" s="1"/>
      <c r="X8" s="1"/>
      <c r="Y8" s="1"/>
      <c r="Z8" s="1"/>
      <c r="AA8" s="1"/>
    </row>
    <row r="9" spans="1:27" ht="27" thickBot="1" x14ac:dyDescent="0.3">
      <c r="A9" s="42" t="s">
        <v>22</v>
      </c>
      <c r="B9" s="45">
        <v>0</v>
      </c>
      <c r="C9" s="45">
        <v>0</v>
      </c>
      <c r="D9" s="45">
        <v>0</v>
      </c>
      <c r="E9" s="48" t="s">
        <v>23</v>
      </c>
      <c r="F9" s="53">
        <v>169</v>
      </c>
      <c r="G9" s="53">
        <v>480</v>
      </c>
      <c r="H9" s="9" t="s">
        <v>21</v>
      </c>
      <c r="I9" s="52">
        <v>649</v>
      </c>
      <c r="J9" s="1"/>
      <c r="K9" s="1"/>
      <c r="L9" s="1"/>
      <c r="M9" s="1"/>
      <c r="N9" s="1"/>
      <c r="O9" s="1"/>
      <c r="P9" s="1"/>
      <c r="Q9" s="1"/>
      <c r="R9" s="1"/>
      <c r="S9" s="1"/>
      <c r="T9" s="1"/>
      <c r="U9" s="1"/>
      <c r="V9" s="1"/>
      <c r="W9" s="1"/>
      <c r="X9" s="1"/>
      <c r="Y9" s="1"/>
      <c r="Z9" s="1"/>
      <c r="AA9" s="1"/>
    </row>
    <row r="10" spans="1:27" ht="15.75" thickBot="1" x14ac:dyDescent="0.3">
      <c r="A10" s="50" t="s">
        <v>24</v>
      </c>
      <c r="B10" s="54">
        <v>25</v>
      </c>
      <c r="C10" s="54">
        <v>25</v>
      </c>
      <c r="D10" s="54">
        <v>25</v>
      </c>
      <c r="E10" s="49" t="s">
        <v>25</v>
      </c>
      <c r="F10" s="54">
        <v>476</v>
      </c>
      <c r="G10" s="54">
        <v>600</v>
      </c>
      <c r="H10" s="59" t="s">
        <v>21</v>
      </c>
      <c r="I10" s="55">
        <v>1076</v>
      </c>
      <c r="J10" s="1"/>
      <c r="K10" s="1"/>
      <c r="L10" s="1"/>
      <c r="M10" s="1"/>
      <c r="N10" s="5">
        <v>984</v>
      </c>
      <c r="O10" s="1"/>
      <c r="P10" s="1"/>
      <c r="Q10" s="1"/>
      <c r="R10" s="1"/>
      <c r="S10" s="1"/>
      <c r="T10" s="1"/>
      <c r="U10" s="1"/>
      <c r="V10" s="1"/>
      <c r="W10" s="1"/>
      <c r="X10" s="1"/>
      <c r="Y10" s="1"/>
      <c r="Z10" s="1"/>
      <c r="AA10" s="1"/>
    </row>
    <row r="11" spans="1:27" ht="27" thickBot="1" x14ac:dyDescent="0.3">
      <c r="A11" s="42" t="s">
        <v>26</v>
      </c>
      <c r="B11" s="45">
        <v>102</v>
      </c>
      <c r="C11" s="45">
        <v>102</v>
      </c>
      <c r="D11" s="45">
        <v>102</v>
      </c>
      <c r="E11" s="8" t="s">
        <v>27</v>
      </c>
      <c r="F11" s="45">
        <v>471</v>
      </c>
      <c r="G11" s="45">
        <v>320</v>
      </c>
      <c r="H11" s="9" t="s">
        <v>21</v>
      </c>
      <c r="I11" s="52">
        <v>1061</v>
      </c>
      <c r="J11" s="1"/>
      <c r="K11" s="1"/>
      <c r="L11" s="1"/>
      <c r="M11" s="1"/>
      <c r="N11" s="1"/>
      <c r="O11" s="1"/>
      <c r="P11" s="1"/>
      <c r="Q11" s="1"/>
      <c r="R11" s="1"/>
      <c r="S11" s="1"/>
      <c r="T11" s="1"/>
      <c r="U11" s="1"/>
      <c r="V11" s="1"/>
      <c r="W11" s="1"/>
      <c r="X11" s="1"/>
      <c r="Y11" s="1"/>
      <c r="Z11" s="1"/>
      <c r="AA11" s="1"/>
    </row>
    <row r="12" spans="1:27" ht="39.75" thickBot="1" x14ac:dyDescent="0.3">
      <c r="A12" s="42" t="s">
        <v>28</v>
      </c>
      <c r="B12" s="45">
        <v>51</v>
      </c>
      <c r="C12" s="45">
        <v>51</v>
      </c>
      <c r="D12" s="45">
        <v>51</v>
      </c>
      <c r="E12" s="8" t="s">
        <v>29</v>
      </c>
      <c r="F12" s="45">
        <v>685</v>
      </c>
      <c r="G12" s="45">
        <v>255</v>
      </c>
      <c r="H12" s="9" t="s">
        <v>30</v>
      </c>
      <c r="I12" s="52">
        <v>940</v>
      </c>
      <c r="J12" s="1"/>
      <c r="K12" s="1"/>
      <c r="L12" s="1"/>
      <c r="M12" s="1"/>
      <c r="N12" s="1"/>
      <c r="O12" s="1"/>
      <c r="P12" s="1"/>
      <c r="Q12" s="1"/>
      <c r="R12" s="1"/>
      <c r="S12" s="1"/>
      <c r="T12" s="1"/>
      <c r="U12" s="1"/>
      <c r="V12" s="1"/>
      <c r="W12" s="1"/>
      <c r="X12" s="1"/>
      <c r="Y12" s="1"/>
      <c r="Z12" s="1"/>
      <c r="AA12" s="1"/>
    </row>
    <row r="13" spans="1:27" ht="39.75" thickBot="1" x14ac:dyDescent="0.3">
      <c r="A13" s="42" t="s">
        <v>31</v>
      </c>
      <c r="B13" s="45">
        <v>55</v>
      </c>
      <c r="C13" s="45">
        <v>55</v>
      </c>
      <c r="D13" s="45">
        <v>55</v>
      </c>
      <c r="E13" s="8" t="s">
        <v>32</v>
      </c>
      <c r="F13" s="45">
        <v>408</v>
      </c>
      <c r="G13" s="45">
        <v>493</v>
      </c>
      <c r="H13" s="9" t="s">
        <v>33</v>
      </c>
      <c r="I13" s="52">
        <v>901</v>
      </c>
      <c r="J13" s="1"/>
      <c r="K13" s="1"/>
      <c r="L13" s="1"/>
      <c r="M13" s="1"/>
      <c r="N13" s="1"/>
      <c r="O13" s="1"/>
      <c r="P13" s="1"/>
      <c r="Q13" s="1"/>
      <c r="R13" s="1"/>
      <c r="S13" s="1"/>
      <c r="T13" s="1"/>
      <c r="U13" s="1"/>
      <c r="V13" s="1"/>
      <c r="W13" s="1"/>
      <c r="X13" s="1"/>
      <c r="Y13" s="1"/>
      <c r="Z13" s="1"/>
      <c r="AA13" s="1"/>
    </row>
    <row r="14" spans="1:27" ht="27" thickBot="1" x14ac:dyDescent="0.3">
      <c r="A14" s="42" t="s">
        <v>34</v>
      </c>
      <c r="B14" s="45">
        <v>0</v>
      </c>
      <c r="C14" s="45">
        <v>0</v>
      </c>
      <c r="D14" s="45">
        <v>0</v>
      </c>
      <c r="E14" s="8" t="s">
        <v>35</v>
      </c>
      <c r="F14" s="45">
        <v>248</v>
      </c>
      <c r="G14" s="45">
        <v>245</v>
      </c>
      <c r="H14" s="9" t="s">
        <v>36</v>
      </c>
      <c r="I14" s="52">
        <v>676</v>
      </c>
      <c r="J14" s="1"/>
      <c r="K14" s="1"/>
      <c r="L14" s="1"/>
      <c r="M14" s="1"/>
      <c r="N14" s="1"/>
      <c r="O14" s="1"/>
      <c r="P14" s="1"/>
      <c r="Q14" s="1"/>
      <c r="R14" s="1"/>
      <c r="S14" s="1"/>
      <c r="T14" s="1"/>
      <c r="U14" s="1"/>
      <c r="V14" s="1"/>
      <c r="W14" s="1"/>
      <c r="X14" s="1"/>
      <c r="Y14" s="1"/>
      <c r="Z14" s="1"/>
      <c r="AA14" s="1"/>
    </row>
    <row r="15" spans="1:27" ht="60.75" thickBot="1" x14ac:dyDescent="0.3">
      <c r="A15" s="42" t="s">
        <v>37</v>
      </c>
      <c r="B15" s="45">
        <v>41</v>
      </c>
      <c r="C15" s="45">
        <v>41</v>
      </c>
      <c r="D15" s="45">
        <v>41</v>
      </c>
      <c r="E15" s="8" t="s">
        <v>38</v>
      </c>
      <c r="F15" s="45">
        <v>484</v>
      </c>
      <c r="G15" s="45">
        <v>345</v>
      </c>
      <c r="H15" s="9" t="s">
        <v>39</v>
      </c>
      <c r="I15" s="52">
        <v>829</v>
      </c>
      <c r="J15" s="1"/>
      <c r="K15" s="1"/>
      <c r="L15" s="1"/>
      <c r="M15" s="1"/>
      <c r="N15" s="1"/>
      <c r="O15" s="1"/>
      <c r="P15" s="1"/>
      <c r="Q15" s="1"/>
      <c r="R15" s="1"/>
      <c r="S15" s="1"/>
      <c r="T15" s="1"/>
      <c r="U15" s="1"/>
      <c r="V15" s="1"/>
      <c r="W15" s="1"/>
      <c r="X15" s="1"/>
      <c r="Y15" s="1"/>
      <c r="Z15" s="1"/>
      <c r="AA15" s="1"/>
    </row>
    <row r="16" spans="1:27" ht="52.5" thickBot="1" x14ac:dyDescent="0.3">
      <c r="A16" s="42" t="s">
        <v>40</v>
      </c>
      <c r="B16" s="45">
        <v>137</v>
      </c>
      <c r="C16" s="45">
        <v>137</v>
      </c>
      <c r="D16" s="45">
        <v>137</v>
      </c>
      <c r="E16" s="8" t="s">
        <v>41</v>
      </c>
      <c r="F16" s="45">
        <v>711</v>
      </c>
      <c r="G16" s="45">
        <v>745</v>
      </c>
      <c r="H16" s="9" t="s">
        <v>42</v>
      </c>
      <c r="I16" s="52">
        <v>1461</v>
      </c>
      <c r="J16" s="1"/>
      <c r="K16" s="1"/>
      <c r="L16" s="1"/>
      <c r="M16" s="1"/>
      <c r="N16" s="1"/>
      <c r="O16" s="1"/>
      <c r="P16" s="1"/>
      <c r="Q16" s="1"/>
      <c r="R16" s="1"/>
      <c r="S16" s="1"/>
      <c r="T16" s="1"/>
      <c r="U16" s="1"/>
      <c r="V16" s="1"/>
      <c r="W16" s="1"/>
      <c r="X16" s="1"/>
      <c r="Y16" s="1"/>
      <c r="Z16" s="1"/>
      <c r="AA16" s="1"/>
    </row>
    <row r="17" spans="1:27" ht="39.75" thickBot="1" x14ac:dyDescent="0.3">
      <c r="A17" s="42" t="s">
        <v>43</v>
      </c>
      <c r="B17" s="45">
        <v>38</v>
      </c>
      <c r="C17" s="45">
        <v>38</v>
      </c>
      <c r="D17" s="45">
        <v>38</v>
      </c>
      <c r="E17" s="8" t="s">
        <v>44</v>
      </c>
      <c r="F17" s="45">
        <v>3681</v>
      </c>
      <c r="G17" s="45">
        <v>3799</v>
      </c>
      <c r="H17" s="9" t="s">
        <v>45</v>
      </c>
      <c r="I17" s="52">
        <v>7480</v>
      </c>
      <c r="J17" s="1"/>
      <c r="K17" s="1"/>
      <c r="L17" s="1"/>
      <c r="M17" s="1"/>
      <c r="N17" s="1"/>
      <c r="O17" s="1"/>
      <c r="P17" s="1"/>
      <c r="Q17" s="1"/>
      <c r="R17" s="1"/>
      <c r="S17" s="1"/>
      <c r="T17" s="1"/>
      <c r="U17" s="1"/>
      <c r="V17" s="1"/>
      <c r="W17" s="1"/>
      <c r="X17" s="1"/>
      <c r="Y17" s="1"/>
      <c r="Z17" s="1"/>
      <c r="AA17" s="1"/>
    </row>
    <row r="18" spans="1:27" ht="30.75" thickBot="1" x14ac:dyDescent="0.3">
      <c r="A18" s="42" t="s">
        <v>46</v>
      </c>
      <c r="B18" s="45">
        <v>58</v>
      </c>
      <c r="C18" s="45">
        <v>58</v>
      </c>
      <c r="D18" s="45">
        <v>58</v>
      </c>
      <c r="E18" s="8" t="s">
        <v>47</v>
      </c>
      <c r="F18" s="45">
        <v>649</v>
      </c>
      <c r="G18" s="45">
        <v>592</v>
      </c>
      <c r="H18" s="9" t="s">
        <v>48</v>
      </c>
      <c r="I18" s="52">
        <v>1241</v>
      </c>
      <c r="J18" s="1"/>
      <c r="K18" s="1"/>
      <c r="L18" s="1"/>
      <c r="M18" s="1"/>
      <c r="N18" s="1"/>
      <c r="O18" s="1"/>
      <c r="P18" s="1"/>
      <c r="Q18" s="1"/>
      <c r="R18" s="1"/>
      <c r="S18" s="1"/>
      <c r="T18" s="1"/>
      <c r="U18" s="1"/>
      <c r="V18" s="1"/>
      <c r="W18" s="1"/>
      <c r="X18" s="1"/>
      <c r="Y18" s="1"/>
      <c r="Z18" s="1"/>
      <c r="AA18" s="1"/>
    </row>
    <row r="19" spans="1:27" ht="51.75" thickBot="1" x14ac:dyDescent="0.3">
      <c r="A19" s="43" t="s">
        <v>49</v>
      </c>
      <c r="B19" s="44">
        <v>53</v>
      </c>
      <c r="C19" s="44">
        <v>53</v>
      </c>
      <c r="D19" s="44">
        <v>53</v>
      </c>
      <c r="E19" s="6" t="s">
        <v>50</v>
      </c>
      <c r="F19" s="44">
        <v>255</v>
      </c>
      <c r="G19" s="44">
        <v>295</v>
      </c>
      <c r="H19" s="60" t="s">
        <v>51</v>
      </c>
      <c r="I19" s="56">
        <v>550</v>
      </c>
      <c r="J19" s="7" t="s">
        <v>52</v>
      </c>
      <c r="K19" s="7"/>
      <c r="L19" s="7"/>
      <c r="M19" s="7"/>
      <c r="N19" s="7"/>
      <c r="O19" s="7"/>
      <c r="P19" s="7"/>
      <c r="Q19" s="7"/>
      <c r="R19" s="7"/>
      <c r="S19" s="7"/>
      <c r="T19" s="7"/>
      <c r="U19" s="7"/>
      <c r="V19" s="7"/>
      <c r="W19" s="7"/>
      <c r="X19" s="7"/>
      <c r="Y19" s="7"/>
      <c r="Z19" s="7"/>
      <c r="AA19" s="7"/>
    </row>
    <row r="20" spans="1:27" ht="15.75" thickBot="1" x14ac:dyDescent="0.3">
      <c r="A20" s="42" t="s">
        <v>53</v>
      </c>
      <c r="B20" s="45">
        <v>58</v>
      </c>
      <c r="C20" s="45">
        <v>58</v>
      </c>
      <c r="D20" s="45">
        <v>58</v>
      </c>
      <c r="E20" s="8" t="s">
        <v>54</v>
      </c>
      <c r="F20" s="45">
        <v>3138</v>
      </c>
      <c r="G20" s="45">
        <v>3527</v>
      </c>
      <c r="H20" s="9" t="s">
        <v>55</v>
      </c>
      <c r="I20" s="57">
        <v>6665</v>
      </c>
      <c r="J20" s="1"/>
      <c r="K20" s="1"/>
      <c r="L20" s="1"/>
      <c r="M20" s="1"/>
      <c r="N20" s="1"/>
      <c r="O20" s="1"/>
      <c r="P20" s="1"/>
      <c r="Q20" s="1"/>
      <c r="R20" s="1"/>
      <c r="S20" s="1"/>
      <c r="T20" s="1"/>
      <c r="U20" s="1"/>
      <c r="V20" s="1"/>
      <c r="W20" s="1"/>
      <c r="X20" s="1"/>
      <c r="Y20" s="1"/>
      <c r="Z20" s="1"/>
      <c r="AA20" s="1"/>
    </row>
    <row r="21" spans="1:27" ht="15.75" thickBot="1" x14ac:dyDescent="0.3">
      <c r="A21" s="42" t="s">
        <v>56</v>
      </c>
      <c r="B21" s="45">
        <v>0</v>
      </c>
      <c r="C21" s="45">
        <v>0</v>
      </c>
      <c r="D21" s="45">
        <v>0</v>
      </c>
      <c r="E21" s="8" t="s">
        <v>57</v>
      </c>
      <c r="F21" s="45">
        <v>300</v>
      </c>
      <c r="G21" s="45">
        <v>600</v>
      </c>
      <c r="H21" s="9" t="s">
        <v>58</v>
      </c>
      <c r="I21" s="52">
        <v>1050</v>
      </c>
      <c r="J21" s="1"/>
      <c r="K21" s="1"/>
      <c r="L21" s="1"/>
      <c r="M21" s="1"/>
      <c r="N21" s="1"/>
      <c r="O21" s="1"/>
      <c r="P21" s="1"/>
      <c r="Q21" s="1"/>
      <c r="R21" s="1"/>
      <c r="S21" s="1"/>
      <c r="T21" s="1"/>
      <c r="U21" s="1"/>
      <c r="V21" s="1"/>
      <c r="W21" s="1"/>
      <c r="X21" s="1"/>
      <c r="Y21" s="1"/>
      <c r="Z21" s="1"/>
      <c r="AA21" s="1"/>
    </row>
    <row r="22" spans="1:27" ht="30.75" thickBot="1" x14ac:dyDescent="0.3">
      <c r="A22" s="42" t="s">
        <v>59</v>
      </c>
      <c r="B22" s="45"/>
      <c r="C22" s="45"/>
      <c r="D22" s="45"/>
      <c r="E22" s="8" t="s">
        <v>60</v>
      </c>
      <c r="F22" s="45">
        <v>511</v>
      </c>
      <c r="G22" s="45">
        <v>589</v>
      </c>
      <c r="H22" s="9" t="s">
        <v>61</v>
      </c>
      <c r="I22" s="52">
        <v>1100</v>
      </c>
      <c r="J22" s="1"/>
      <c r="K22" s="1"/>
      <c r="L22" s="1"/>
      <c r="M22" s="1"/>
      <c r="N22" s="1"/>
      <c r="O22" s="1"/>
      <c r="P22" s="1"/>
      <c r="Q22" s="1"/>
      <c r="R22" s="1"/>
      <c r="S22" s="1"/>
      <c r="T22" s="1"/>
      <c r="U22" s="1"/>
      <c r="V22" s="1"/>
      <c r="W22" s="1"/>
      <c r="X22" s="1"/>
      <c r="Y22" s="1"/>
      <c r="Z22" s="1"/>
      <c r="AA22" s="1"/>
    </row>
    <row r="23" spans="1:27" ht="30.75" thickBot="1" x14ac:dyDescent="0.3">
      <c r="A23" s="42" t="s">
        <v>62</v>
      </c>
      <c r="B23" s="45"/>
      <c r="C23" s="45"/>
      <c r="D23" s="45"/>
      <c r="E23" s="8"/>
      <c r="F23" s="45">
        <v>863</v>
      </c>
      <c r="G23" s="45">
        <v>1255</v>
      </c>
      <c r="H23" s="9" t="s">
        <v>63</v>
      </c>
      <c r="I23" s="52">
        <v>513</v>
      </c>
      <c r="J23" s="1"/>
      <c r="K23" s="1"/>
      <c r="L23" s="1"/>
      <c r="M23" s="1"/>
      <c r="N23" s="1"/>
      <c r="O23" s="1"/>
      <c r="P23" s="1"/>
      <c r="Q23" s="1"/>
      <c r="R23" s="1"/>
      <c r="S23" s="1"/>
      <c r="T23" s="1"/>
      <c r="U23" s="1"/>
      <c r="V23" s="1"/>
      <c r="W23" s="1"/>
      <c r="X23" s="1"/>
      <c r="Y23" s="1"/>
      <c r="Z23" s="1"/>
      <c r="AA23" s="1"/>
    </row>
    <row r="24" spans="1:27" ht="39.75" thickBot="1" x14ac:dyDescent="0.3">
      <c r="A24" s="42" t="s">
        <v>64</v>
      </c>
      <c r="B24" s="45">
        <v>132</v>
      </c>
      <c r="C24" s="45">
        <v>132</v>
      </c>
      <c r="D24" s="45">
        <v>132</v>
      </c>
      <c r="E24" s="8" t="s">
        <v>65</v>
      </c>
      <c r="F24" s="45">
        <v>1371</v>
      </c>
      <c r="G24" s="45">
        <v>1520</v>
      </c>
      <c r="H24" s="9" t="s">
        <v>66</v>
      </c>
      <c r="I24" s="52">
        <v>2891</v>
      </c>
      <c r="J24" s="1"/>
      <c r="K24" s="1"/>
      <c r="L24" s="1"/>
      <c r="M24" s="1"/>
      <c r="N24" s="1"/>
      <c r="O24" s="1"/>
      <c r="P24" s="1"/>
      <c r="Q24" s="1"/>
      <c r="R24" s="1"/>
      <c r="S24" s="1"/>
      <c r="T24" s="1"/>
      <c r="U24" s="1"/>
      <c r="V24" s="1"/>
      <c r="W24" s="1"/>
      <c r="X24" s="1"/>
      <c r="Y24" s="1"/>
      <c r="Z24" s="1"/>
      <c r="AA24" s="1"/>
    </row>
    <row r="25" spans="1:27" ht="27" thickBot="1" x14ac:dyDescent="0.3">
      <c r="A25" s="46" t="s">
        <v>67</v>
      </c>
      <c r="B25" s="45">
        <v>52</v>
      </c>
      <c r="C25" s="45">
        <v>52</v>
      </c>
      <c r="D25" s="45">
        <v>52</v>
      </c>
      <c r="E25" s="8" t="s">
        <v>68</v>
      </c>
      <c r="F25" s="45">
        <v>435</v>
      </c>
      <c r="G25" s="45">
        <v>611</v>
      </c>
      <c r="H25" s="8" t="s">
        <v>69</v>
      </c>
      <c r="I25" s="45">
        <v>1046</v>
      </c>
      <c r="J25" s="1"/>
      <c r="K25" s="1"/>
      <c r="L25" s="1"/>
      <c r="M25" s="1"/>
      <c r="N25" s="1"/>
      <c r="O25" s="1"/>
      <c r="P25" s="1"/>
      <c r="Q25" s="1"/>
      <c r="R25" s="1"/>
      <c r="S25" s="1"/>
      <c r="T25" s="1"/>
      <c r="U25" s="1"/>
      <c r="V25" s="1"/>
      <c r="W25" s="1"/>
      <c r="X25" s="1"/>
      <c r="Y25" s="1"/>
      <c r="Z25" s="1"/>
      <c r="AA25" s="1"/>
    </row>
    <row r="26" spans="1:27" ht="15.75" thickBot="1" x14ac:dyDescent="0.3">
      <c r="A26" s="47" t="s">
        <v>70</v>
      </c>
      <c r="B26" s="58">
        <f>SUM(B5:B25)</f>
        <v>954</v>
      </c>
      <c r="C26" s="58">
        <f>SUM(C5:C25)</f>
        <v>954</v>
      </c>
      <c r="D26" s="58">
        <f>SUM(D5:D25)</f>
        <v>954</v>
      </c>
      <c r="E26" s="58"/>
      <c r="F26" s="58"/>
      <c r="G26" s="58"/>
      <c r="H26" s="58"/>
      <c r="I26" s="58">
        <f>SUM(I7:I25)</f>
        <v>31715</v>
      </c>
      <c r="J26" s="1"/>
      <c r="K26" s="1"/>
      <c r="L26" s="1"/>
      <c r="M26" s="1"/>
      <c r="N26" s="1"/>
      <c r="O26" s="1"/>
      <c r="P26" s="1"/>
      <c r="Q26" s="1"/>
      <c r="R26" s="1"/>
      <c r="S26" s="1"/>
      <c r="T26" s="1"/>
      <c r="U26" s="1"/>
      <c r="V26" s="1"/>
      <c r="W26" s="1"/>
      <c r="X26" s="1"/>
      <c r="Y26" s="1"/>
      <c r="Z26" s="1"/>
      <c r="AA26" s="1"/>
    </row>
    <row r="27" spans="1:27" ht="15.75" thickBo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5.75" thickBo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5.75" thickBo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5.75" thickBo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5.75" thickBo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5.75" thickBo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5.75" thickBo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5.75" thickBo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5.75" thickBo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5.75" thickBo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5.75" thickBo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5.75" thickBo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5.75" thickBo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5.75" thickBo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thickBo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thickBo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5.75" thickBo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thickBo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thickBo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thickBo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thickBo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thickBo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thickBo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thickBo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7.25" customHeight="1" thickBot="1" x14ac:dyDescent="0.3">
      <c r="A51" s="1"/>
      <c r="B51" s="1"/>
      <c r="C51" s="1"/>
      <c r="D51" s="1"/>
      <c r="E51" s="1"/>
      <c r="F51" s="1"/>
      <c r="G51" s="1"/>
      <c r="H51" s="1"/>
      <c r="I51" s="1"/>
      <c r="J51" s="1"/>
      <c r="K51" s="1"/>
      <c r="L51" s="1"/>
      <c r="M51" s="1"/>
      <c r="N51" s="1"/>
      <c r="O51" s="1"/>
      <c r="P51" s="1"/>
      <c r="Q51" s="1"/>
      <c r="R51" s="1"/>
      <c r="S51" s="1"/>
    </row>
    <row r="52" spans="1:27" ht="15.75" thickBot="1" x14ac:dyDescent="0.3">
      <c r="A52" s="1"/>
      <c r="B52" s="1"/>
      <c r="C52" s="1"/>
      <c r="D52" s="1"/>
      <c r="E52" s="1"/>
      <c r="F52" s="1"/>
      <c r="G52" s="1"/>
      <c r="H52" s="1"/>
      <c r="I52" s="1"/>
      <c r="J52" s="1"/>
      <c r="K52" s="1"/>
      <c r="L52" s="1"/>
      <c r="M52" s="1"/>
      <c r="N52" s="1"/>
      <c r="O52" s="1"/>
      <c r="P52" s="1"/>
      <c r="Q52" s="1"/>
      <c r="R52" s="1"/>
      <c r="S52" s="1"/>
    </row>
    <row r="53" spans="1:27" ht="15.75" thickBot="1" x14ac:dyDescent="0.3">
      <c r="A53" s="1"/>
      <c r="B53" s="1"/>
      <c r="C53" s="1"/>
      <c r="D53" s="1"/>
      <c r="E53" s="1"/>
      <c r="F53" s="1"/>
      <c r="G53" s="1"/>
      <c r="H53" s="1"/>
      <c r="I53" s="1"/>
      <c r="J53" s="1"/>
      <c r="K53" s="1"/>
      <c r="L53" s="1"/>
      <c r="M53" s="1"/>
      <c r="N53" s="1"/>
      <c r="O53" s="1"/>
      <c r="P53" s="1"/>
      <c r="Q53" s="1"/>
      <c r="R53" s="1"/>
      <c r="S53" s="1"/>
    </row>
    <row r="54" spans="1:27" ht="15.75" thickBot="1" x14ac:dyDescent="0.3">
      <c r="A54" s="1"/>
      <c r="B54" s="1"/>
      <c r="C54" s="1"/>
      <c r="D54" s="1"/>
      <c r="E54" s="1"/>
      <c r="F54" s="1"/>
      <c r="G54" s="1"/>
      <c r="H54" s="1"/>
      <c r="I54" s="1"/>
      <c r="J54" s="1"/>
      <c r="K54" s="1"/>
      <c r="L54" s="1"/>
      <c r="M54" s="1"/>
      <c r="N54" s="1"/>
      <c r="O54" s="1"/>
      <c r="P54" s="1"/>
      <c r="Q54" s="1"/>
      <c r="R54" s="1"/>
      <c r="S54" s="1"/>
    </row>
    <row r="55" spans="1:27" ht="15.75" thickBo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33" customHeight="1" thickBot="1" x14ac:dyDescent="0.3">
      <c r="A56" s="10">
        <v>1</v>
      </c>
      <c r="B56" s="111" t="s">
        <v>71</v>
      </c>
      <c r="C56" s="112"/>
      <c r="D56" s="112"/>
      <c r="E56" s="112"/>
      <c r="F56" s="112"/>
      <c r="G56" s="113"/>
      <c r="H56" s="1"/>
      <c r="I56" s="1"/>
      <c r="J56" s="1"/>
      <c r="K56" s="1"/>
      <c r="L56" s="1"/>
      <c r="M56" s="1"/>
      <c r="N56" s="1"/>
      <c r="O56" s="1"/>
      <c r="P56" s="1"/>
      <c r="Q56" s="1"/>
      <c r="R56" s="1"/>
      <c r="S56" s="1"/>
      <c r="T56" s="1"/>
      <c r="U56" s="1"/>
      <c r="V56" s="1"/>
      <c r="W56" s="1"/>
      <c r="X56" s="1"/>
      <c r="Y56" s="1"/>
      <c r="Z56" s="1"/>
      <c r="AA56" s="1"/>
    </row>
    <row r="57" spans="1:27" ht="15.75" thickBot="1" x14ac:dyDescent="0.3">
      <c r="A57" s="2"/>
      <c r="B57" s="2"/>
      <c r="C57" s="2"/>
      <c r="D57" s="2"/>
      <c r="E57" s="2"/>
      <c r="F57" s="2"/>
      <c r="G57" s="2"/>
      <c r="H57" s="1"/>
      <c r="I57" s="1"/>
      <c r="J57" s="1"/>
      <c r="K57" s="1"/>
      <c r="L57" s="1"/>
      <c r="M57" s="1"/>
      <c r="N57" s="1"/>
      <c r="O57" s="1"/>
      <c r="P57" s="1"/>
      <c r="Q57" s="1"/>
      <c r="R57" s="1"/>
      <c r="S57" s="1"/>
      <c r="T57" s="1"/>
      <c r="U57" s="1"/>
      <c r="V57" s="1"/>
      <c r="W57" s="1"/>
      <c r="X57" s="1"/>
      <c r="Y57" s="1"/>
      <c r="Z57" s="1"/>
      <c r="AA57" s="1"/>
    </row>
    <row r="58" spans="1:27" ht="15.75" thickBot="1" x14ac:dyDescent="0.3">
      <c r="A58" s="11" t="s">
        <v>72</v>
      </c>
      <c r="B58" s="12" t="s">
        <v>73</v>
      </c>
      <c r="C58" s="13" t="s">
        <v>74</v>
      </c>
      <c r="D58" s="13" t="s">
        <v>75</v>
      </c>
      <c r="E58" s="13" t="s">
        <v>76</v>
      </c>
      <c r="F58" s="13" t="s">
        <v>70</v>
      </c>
      <c r="G58" s="12" t="s">
        <v>77</v>
      </c>
      <c r="H58" s="1"/>
      <c r="I58" s="1"/>
      <c r="J58" s="1"/>
      <c r="K58" s="1"/>
      <c r="L58" s="1"/>
      <c r="M58" s="1"/>
      <c r="N58" s="1"/>
      <c r="O58" s="1"/>
      <c r="P58" s="1"/>
      <c r="Q58" s="1"/>
      <c r="R58" s="1"/>
      <c r="S58" s="1"/>
      <c r="T58" s="1"/>
      <c r="U58" s="1"/>
      <c r="V58" s="1"/>
      <c r="W58" s="1"/>
      <c r="X58" s="1"/>
      <c r="Y58" s="1"/>
      <c r="Z58" s="1"/>
      <c r="AA58" s="1"/>
    </row>
    <row r="59" spans="1:27" ht="15.75" thickBot="1" x14ac:dyDescent="0.3">
      <c r="A59" s="14">
        <v>1</v>
      </c>
      <c r="B59" s="15" t="s">
        <v>10</v>
      </c>
      <c r="C59" s="3">
        <v>0</v>
      </c>
      <c r="D59" s="3">
        <v>18</v>
      </c>
      <c r="E59" s="3">
        <v>24</v>
      </c>
      <c r="F59" s="3">
        <v>42</v>
      </c>
      <c r="G59" s="63">
        <f>F59/$F$80</f>
        <v>8.6776859504132234E-2</v>
      </c>
      <c r="H59" s="1"/>
      <c r="I59" s="1"/>
      <c r="J59" s="1"/>
      <c r="K59" s="1"/>
      <c r="L59" s="1"/>
      <c r="M59" s="1"/>
      <c r="N59" s="1"/>
      <c r="O59" s="1"/>
      <c r="P59" s="1"/>
      <c r="Q59" s="1"/>
      <c r="R59" s="1"/>
      <c r="S59" s="1"/>
      <c r="T59" s="1"/>
      <c r="U59" s="1"/>
      <c r="V59" s="1"/>
      <c r="W59" s="1"/>
      <c r="X59" s="1"/>
      <c r="Y59" s="1"/>
      <c r="Z59" s="1"/>
      <c r="AA59" s="1"/>
    </row>
    <row r="60" spans="1:27" ht="15.75" thickBot="1" x14ac:dyDescent="0.3">
      <c r="A60" s="14">
        <v>2</v>
      </c>
      <c r="B60" s="15" t="s">
        <v>13</v>
      </c>
      <c r="C60" s="3">
        <v>1</v>
      </c>
      <c r="D60" s="3">
        <v>19</v>
      </c>
      <c r="E60" s="3">
        <v>9</v>
      </c>
      <c r="F60" s="3">
        <v>29</v>
      </c>
      <c r="G60" s="63">
        <f t="shared" ref="G60:G79" si="0">F60/$F$80</f>
        <v>5.9917355371900828E-2</v>
      </c>
      <c r="H60" s="1"/>
      <c r="I60" s="1"/>
      <c r="J60" s="1"/>
      <c r="K60" s="1"/>
      <c r="L60" s="1"/>
      <c r="M60" s="1"/>
      <c r="N60" s="1"/>
      <c r="O60" s="1"/>
      <c r="P60" s="1"/>
      <c r="Q60" s="1"/>
      <c r="R60" s="1"/>
      <c r="S60" s="1"/>
      <c r="T60" s="1"/>
      <c r="U60" s="1"/>
      <c r="V60" s="1"/>
      <c r="W60" s="1"/>
      <c r="X60" s="1"/>
      <c r="Y60" s="1"/>
      <c r="Z60" s="1"/>
      <c r="AA60" s="1"/>
    </row>
    <row r="61" spans="1:27" ht="15.75" thickBot="1" x14ac:dyDescent="0.3">
      <c r="A61" s="14">
        <v>3</v>
      </c>
      <c r="B61" s="15" t="s">
        <v>16</v>
      </c>
      <c r="C61" s="3">
        <v>0</v>
      </c>
      <c r="D61" s="3">
        <v>2</v>
      </c>
      <c r="E61" s="3">
        <v>4</v>
      </c>
      <c r="F61" s="3">
        <v>6</v>
      </c>
      <c r="G61" s="63">
        <f t="shared" si="0"/>
        <v>1.2396694214876033E-2</v>
      </c>
      <c r="H61" s="1"/>
      <c r="I61" s="1"/>
      <c r="J61" s="1"/>
      <c r="K61" s="1"/>
      <c r="L61" s="1"/>
      <c r="M61" s="1"/>
      <c r="N61" s="1"/>
      <c r="O61" s="1"/>
      <c r="P61" s="1"/>
      <c r="Q61" s="1"/>
      <c r="R61" s="1"/>
      <c r="S61" s="1"/>
      <c r="T61" s="1"/>
      <c r="U61" s="1"/>
      <c r="V61" s="1"/>
      <c r="W61" s="1"/>
      <c r="X61" s="1"/>
      <c r="Y61" s="1"/>
      <c r="Z61" s="1"/>
      <c r="AA61" s="1"/>
    </row>
    <row r="62" spans="1:27" ht="15.75" thickBot="1" x14ac:dyDescent="0.3">
      <c r="A62" s="14">
        <v>4</v>
      </c>
      <c r="B62" s="15" t="s">
        <v>19</v>
      </c>
      <c r="C62" s="3">
        <v>0</v>
      </c>
      <c r="D62" s="3">
        <v>0</v>
      </c>
      <c r="E62" s="3">
        <v>0</v>
      </c>
      <c r="F62" s="3">
        <v>0</v>
      </c>
      <c r="G62" s="63">
        <f t="shared" si="0"/>
        <v>0</v>
      </c>
      <c r="H62" s="1"/>
      <c r="I62" s="1"/>
      <c r="J62" s="1"/>
      <c r="K62" s="1"/>
      <c r="L62" s="1"/>
      <c r="M62" s="1"/>
      <c r="N62" s="1"/>
      <c r="O62" s="1"/>
      <c r="P62" s="1"/>
      <c r="Q62" s="1"/>
      <c r="R62" s="1"/>
      <c r="S62" s="1"/>
      <c r="T62" s="1"/>
      <c r="U62" s="1"/>
      <c r="V62" s="1"/>
      <c r="W62" s="1"/>
      <c r="X62" s="1"/>
      <c r="Y62" s="1"/>
      <c r="Z62" s="1"/>
      <c r="AA62" s="1"/>
    </row>
    <row r="63" spans="1:27" ht="15.75" thickBot="1" x14ac:dyDescent="0.3">
      <c r="A63" s="14">
        <v>5</v>
      </c>
      <c r="B63" s="15" t="s">
        <v>22</v>
      </c>
      <c r="C63" s="3">
        <v>0</v>
      </c>
      <c r="D63" s="3">
        <v>6</v>
      </c>
      <c r="E63" s="3">
        <v>17</v>
      </c>
      <c r="F63" s="3">
        <v>16</v>
      </c>
      <c r="G63" s="63">
        <f t="shared" si="0"/>
        <v>3.3057851239669422E-2</v>
      </c>
      <c r="H63" s="2"/>
      <c r="I63" s="1"/>
      <c r="J63" s="1"/>
      <c r="K63" s="1"/>
      <c r="L63" s="1"/>
      <c r="M63" s="1"/>
      <c r="N63" s="1"/>
      <c r="O63" s="1"/>
      <c r="P63" s="1"/>
      <c r="Q63" s="1"/>
      <c r="R63" s="1"/>
      <c r="S63" s="1"/>
      <c r="T63" s="1"/>
      <c r="U63" s="1"/>
      <c r="V63" s="1"/>
      <c r="W63" s="1"/>
      <c r="X63" s="1"/>
      <c r="Y63" s="1"/>
      <c r="Z63" s="1"/>
      <c r="AA63" s="1"/>
    </row>
    <row r="64" spans="1:27" ht="15.75" thickBot="1" x14ac:dyDescent="0.3">
      <c r="A64" s="14">
        <v>6</v>
      </c>
      <c r="B64" s="15" t="s">
        <v>24</v>
      </c>
      <c r="C64" s="62">
        <v>0</v>
      </c>
      <c r="D64" s="62">
        <v>0</v>
      </c>
      <c r="E64" s="62">
        <v>0</v>
      </c>
      <c r="F64" s="62">
        <v>0</v>
      </c>
      <c r="G64" s="63">
        <f t="shared" si="0"/>
        <v>0</v>
      </c>
      <c r="H64" s="1"/>
      <c r="I64" s="1"/>
      <c r="J64" s="1"/>
      <c r="K64" s="1"/>
      <c r="L64" s="1"/>
      <c r="M64" s="1"/>
      <c r="N64" s="1"/>
      <c r="O64" s="1"/>
      <c r="P64" s="1"/>
      <c r="Q64" s="1"/>
      <c r="R64" s="1"/>
      <c r="S64" s="1"/>
      <c r="T64" s="1"/>
      <c r="U64" s="1"/>
      <c r="V64" s="1"/>
      <c r="W64" s="1"/>
      <c r="X64" s="1"/>
      <c r="Y64" s="1"/>
      <c r="Z64" s="1"/>
      <c r="AA64" s="1"/>
    </row>
    <row r="65" spans="1:27" ht="15.75" thickBot="1" x14ac:dyDescent="0.3">
      <c r="A65" s="14">
        <v>7</v>
      </c>
      <c r="B65" s="15" t="s">
        <v>26</v>
      </c>
      <c r="C65" s="3">
        <v>0</v>
      </c>
      <c r="D65" s="3">
        <v>24</v>
      </c>
      <c r="E65" s="3">
        <v>10</v>
      </c>
      <c r="F65" s="3">
        <v>34</v>
      </c>
      <c r="G65" s="63">
        <f t="shared" si="0"/>
        <v>7.0247933884297523E-2</v>
      </c>
      <c r="H65" s="1"/>
      <c r="I65" s="1"/>
      <c r="J65" s="1"/>
      <c r="K65" s="1"/>
      <c r="L65" s="1"/>
      <c r="M65" s="1"/>
      <c r="N65" s="1"/>
      <c r="O65" s="1"/>
      <c r="P65" s="1"/>
      <c r="Q65" s="1"/>
      <c r="R65" s="1"/>
      <c r="S65" s="1"/>
      <c r="T65" s="1"/>
      <c r="U65" s="1"/>
      <c r="V65" s="1"/>
      <c r="W65" s="1"/>
      <c r="X65" s="1"/>
      <c r="Y65" s="1"/>
      <c r="Z65" s="1"/>
      <c r="AA65" s="1"/>
    </row>
    <row r="66" spans="1:27" ht="15.75" thickBot="1" x14ac:dyDescent="0.3">
      <c r="A66" s="14">
        <v>8</v>
      </c>
      <c r="B66" s="15" t="s">
        <v>78</v>
      </c>
      <c r="C66" s="3">
        <v>1</v>
      </c>
      <c r="D66" s="3">
        <v>24</v>
      </c>
      <c r="E66" s="3">
        <v>25</v>
      </c>
      <c r="F66" s="3">
        <v>50</v>
      </c>
      <c r="G66" s="63">
        <f t="shared" si="0"/>
        <v>0.10330578512396695</v>
      </c>
      <c r="H66" s="1"/>
      <c r="I66" s="1"/>
      <c r="J66" s="1"/>
      <c r="K66" s="1"/>
      <c r="L66" s="1"/>
      <c r="M66" s="1"/>
      <c r="N66" s="1"/>
      <c r="O66" s="1"/>
      <c r="P66" s="1"/>
      <c r="Q66" s="1"/>
      <c r="R66" s="1"/>
      <c r="S66" s="1"/>
      <c r="T66" s="1"/>
      <c r="U66" s="1"/>
      <c r="V66" s="1"/>
      <c r="W66" s="1"/>
      <c r="X66" s="1"/>
      <c r="Y66" s="1"/>
      <c r="Z66" s="1"/>
      <c r="AA66" s="1"/>
    </row>
    <row r="67" spans="1:27" ht="15.75" thickBot="1" x14ac:dyDescent="0.3">
      <c r="A67" s="14">
        <v>9</v>
      </c>
      <c r="B67" s="15" t="s">
        <v>28</v>
      </c>
      <c r="C67" s="3">
        <v>0</v>
      </c>
      <c r="D67" s="3">
        <v>19</v>
      </c>
      <c r="E67" s="3">
        <v>8</v>
      </c>
      <c r="F67" s="3">
        <v>27</v>
      </c>
      <c r="G67" s="63">
        <f t="shared" si="0"/>
        <v>5.578512396694215E-2</v>
      </c>
      <c r="H67" s="1"/>
      <c r="I67" s="1"/>
      <c r="J67" s="1"/>
      <c r="K67" s="1"/>
      <c r="L67" s="1"/>
      <c r="M67" s="1"/>
      <c r="N67" s="1"/>
      <c r="O67" s="1"/>
      <c r="P67" s="1"/>
      <c r="Q67" s="1"/>
      <c r="R67" s="1"/>
      <c r="S67" s="1"/>
      <c r="T67" s="1"/>
      <c r="U67" s="1"/>
      <c r="V67" s="1"/>
      <c r="W67" s="1"/>
      <c r="X67" s="1"/>
      <c r="Y67" s="1"/>
      <c r="Z67" s="1"/>
      <c r="AA67" s="1"/>
    </row>
    <row r="68" spans="1:27" ht="15.75" thickBot="1" x14ac:dyDescent="0.3">
      <c r="A68" s="14">
        <v>10</v>
      </c>
      <c r="B68" s="15" t="s">
        <v>31</v>
      </c>
      <c r="C68" s="3">
        <v>0</v>
      </c>
      <c r="D68" s="3">
        <v>2</v>
      </c>
      <c r="E68" s="3">
        <v>5</v>
      </c>
      <c r="F68" s="3">
        <v>5</v>
      </c>
      <c r="G68" s="63">
        <f t="shared" si="0"/>
        <v>1.0330578512396695E-2</v>
      </c>
      <c r="H68" s="1"/>
      <c r="I68" s="1"/>
      <c r="J68" s="1"/>
      <c r="K68" s="1"/>
      <c r="L68" s="1"/>
      <c r="M68" s="1"/>
      <c r="N68" s="1"/>
      <c r="O68" s="1"/>
      <c r="P68" s="1"/>
      <c r="Q68" s="1"/>
      <c r="R68" s="1"/>
      <c r="S68" s="1"/>
      <c r="T68" s="1"/>
      <c r="U68" s="1"/>
      <c r="V68" s="1"/>
      <c r="W68" s="1"/>
      <c r="X68" s="1"/>
      <c r="Y68" s="1"/>
      <c r="Z68" s="1"/>
      <c r="AA68" s="1"/>
    </row>
    <row r="69" spans="1:27" ht="15.75" thickBot="1" x14ac:dyDescent="0.3">
      <c r="A69" s="14">
        <v>11</v>
      </c>
      <c r="B69" s="15" t="s">
        <v>79</v>
      </c>
      <c r="C69" s="3">
        <v>0</v>
      </c>
      <c r="D69" s="3">
        <v>0</v>
      </c>
      <c r="E69" s="3">
        <v>1</v>
      </c>
      <c r="F69" s="3">
        <v>1</v>
      </c>
      <c r="G69" s="63">
        <f t="shared" si="0"/>
        <v>2.0661157024793389E-3</v>
      </c>
      <c r="H69" s="1"/>
      <c r="I69" s="1"/>
      <c r="J69" s="1"/>
      <c r="K69" s="1"/>
      <c r="L69" s="1"/>
      <c r="M69" s="1"/>
      <c r="N69" s="1"/>
      <c r="O69" s="1"/>
      <c r="P69" s="1"/>
      <c r="Q69" s="1"/>
      <c r="R69" s="1"/>
      <c r="S69" s="1"/>
      <c r="T69" s="1"/>
      <c r="U69" s="1"/>
      <c r="V69" s="1"/>
      <c r="W69" s="1"/>
      <c r="X69" s="1"/>
      <c r="Y69" s="1"/>
      <c r="Z69" s="1"/>
      <c r="AA69" s="1"/>
    </row>
    <row r="70" spans="1:27" ht="15.75" thickBot="1" x14ac:dyDescent="0.3">
      <c r="A70" s="14">
        <v>12</v>
      </c>
      <c r="B70" s="15" t="s">
        <v>37</v>
      </c>
      <c r="C70" s="3">
        <v>0</v>
      </c>
      <c r="D70" s="3">
        <v>26</v>
      </c>
      <c r="E70" s="3">
        <v>0</v>
      </c>
      <c r="F70" s="3">
        <v>26</v>
      </c>
      <c r="G70" s="63">
        <f t="shared" si="0"/>
        <v>5.3719008264462811E-2</v>
      </c>
      <c r="H70" s="1"/>
      <c r="I70" s="1"/>
      <c r="J70" s="1"/>
      <c r="K70" s="1"/>
      <c r="L70" s="1"/>
      <c r="M70" s="1"/>
      <c r="N70" s="1"/>
      <c r="O70" s="1"/>
      <c r="P70" s="1"/>
      <c r="Q70" s="1"/>
      <c r="R70" s="1"/>
      <c r="S70" s="1"/>
      <c r="T70" s="1"/>
      <c r="U70" s="1"/>
      <c r="V70" s="1"/>
      <c r="W70" s="1"/>
      <c r="X70" s="1"/>
      <c r="Y70" s="1"/>
      <c r="Z70" s="1"/>
      <c r="AA70" s="1"/>
    </row>
    <row r="71" spans="1:27" ht="15.75" thickBot="1" x14ac:dyDescent="0.3">
      <c r="A71" s="14">
        <v>13</v>
      </c>
      <c r="B71" s="15" t="s">
        <v>40</v>
      </c>
      <c r="C71" s="3">
        <v>1</v>
      </c>
      <c r="D71" s="3">
        <v>29</v>
      </c>
      <c r="E71" s="3">
        <v>35</v>
      </c>
      <c r="F71" s="3">
        <v>65</v>
      </c>
      <c r="G71" s="63">
        <f t="shared" si="0"/>
        <v>0.13429752066115702</v>
      </c>
      <c r="H71" s="1"/>
      <c r="I71" s="1"/>
      <c r="J71" s="1"/>
      <c r="K71" s="1"/>
      <c r="L71" s="1"/>
      <c r="M71" s="1"/>
      <c r="N71" s="1"/>
      <c r="O71" s="1"/>
      <c r="P71" s="1"/>
      <c r="Q71" s="1"/>
      <c r="R71" s="1"/>
      <c r="S71" s="1"/>
      <c r="T71" s="1"/>
      <c r="U71" s="1"/>
      <c r="V71" s="1"/>
      <c r="W71" s="1"/>
      <c r="X71" s="1"/>
      <c r="Y71" s="1"/>
      <c r="Z71" s="1"/>
      <c r="AA71" s="1"/>
    </row>
    <row r="72" spans="1:27" ht="15.75" thickBot="1" x14ac:dyDescent="0.3">
      <c r="A72" s="14">
        <v>14</v>
      </c>
      <c r="B72" s="15" t="s">
        <v>43</v>
      </c>
      <c r="C72" s="3">
        <v>0</v>
      </c>
      <c r="D72" s="3">
        <v>17</v>
      </c>
      <c r="E72" s="3">
        <v>9</v>
      </c>
      <c r="F72" s="3">
        <v>26</v>
      </c>
      <c r="G72" s="63">
        <f t="shared" si="0"/>
        <v>5.3719008264462811E-2</v>
      </c>
      <c r="H72" s="1"/>
      <c r="I72" s="1"/>
      <c r="J72" s="1"/>
      <c r="K72" s="1"/>
      <c r="L72" s="1"/>
      <c r="M72" s="1"/>
      <c r="N72" s="1"/>
      <c r="O72" s="1"/>
      <c r="P72" s="1"/>
      <c r="Q72" s="1"/>
      <c r="R72" s="1"/>
      <c r="S72" s="1"/>
      <c r="T72" s="1"/>
      <c r="U72" s="1"/>
      <c r="V72" s="1"/>
      <c r="W72" s="1"/>
      <c r="X72" s="1"/>
      <c r="Y72" s="1"/>
      <c r="Z72" s="1"/>
      <c r="AA72" s="1"/>
    </row>
    <row r="73" spans="1:27" ht="15.75" thickBot="1" x14ac:dyDescent="0.3">
      <c r="A73" s="14">
        <v>15</v>
      </c>
      <c r="B73" s="15" t="s">
        <v>80</v>
      </c>
      <c r="C73" s="3">
        <v>0</v>
      </c>
      <c r="D73" s="3">
        <v>27</v>
      </c>
      <c r="E73" s="3">
        <v>7</v>
      </c>
      <c r="F73" s="3">
        <v>34</v>
      </c>
      <c r="G73" s="63">
        <f t="shared" si="0"/>
        <v>7.0247933884297523E-2</v>
      </c>
      <c r="H73" s="1"/>
      <c r="I73" s="1"/>
      <c r="J73" s="1"/>
      <c r="K73" s="1"/>
      <c r="L73" s="1"/>
      <c r="M73" s="1"/>
      <c r="N73" s="1"/>
      <c r="O73" s="1"/>
      <c r="P73" s="1"/>
      <c r="Q73" s="1"/>
      <c r="R73" s="1"/>
      <c r="S73" s="1"/>
      <c r="T73" s="1"/>
      <c r="U73" s="1"/>
      <c r="V73" s="1"/>
      <c r="W73" s="1"/>
      <c r="X73" s="1"/>
      <c r="Y73" s="1"/>
      <c r="Z73" s="1"/>
      <c r="AA73" s="1"/>
    </row>
    <row r="74" spans="1:27" ht="15.75" thickBot="1" x14ac:dyDescent="0.3">
      <c r="A74" s="14">
        <v>16</v>
      </c>
      <c r="B74" s="15" t="s">
        <v>81</v>
      </c>
      <c r="C74" s="4"/>
      <c r="D74" s="3">
        <v>19</v>
      </c>
      <c r="E74" s="3">
        <v>11</v>
      </c>
      <c r="F74" s="3">
        <v>30</v>
      </c>
      <c r="G74" s="63">
        <f t="shared" si="0"/>
        <v>6.1983471074380167E-2</v>
      </c>
      <c r="H74" s="1"/>
      <c r="I74" s="1"/>
      <c r="J74" s="1"/>
      <c r="K74" s="1"/>
      <c r="L74" s="1"/>
      <c r="M74" s="1"/>
      <c r="N74" s="1"/>
      <c r="O74" s="1"/>
      <c r="P74" s="1"/>
      <c r="Q74" s="1"/>
      <c r="R74" s="1"/>
      <c r="S74" s="1"/>
      <c r="T74" s="1"/>
      <c r="U74" s="1"/>
      <c r="V74" s="1"/>
      <c r="W74" s="1"/>
      <c r="X74" s="1"/>
      <c r="Y74" s="1"/>
      <c r="Z74" s="1"/>
      <c r="AA74" s="1"/>
    </row>
    <row r="75" spans="1:27" ht="15.75" thickBot="1" x14ac:dyDescent="0.3">
      <c r="A75" s="14">
        <v>17</v>
      </c>
      <c r="B75" s="15" t="s">
        <v>53</v>
      </c>
      <c r="C75" s="3">
        <v>7</v>
      </c>
      <c r="D75" s="3">
        <v>10</v>
      </c>
      <c r="E75" s="3">
        <v>1</v>
      </c>
      <c r="F75" s="3">
        <v>18</v>
      </c>
      <c r="G75" s="63">
        <f t="shared" si="0"/>
        <v>3.71900826446281E-2</v>
      </c>
      <c r="H75" s="1"/>
      <c r="I75" s="1"/>
      <c r="J75" s="1"/>
      <c r="K75" s="1"/>
      <c r="L75" s="1"/>
      <c r="M75" s="1"/>
      <c r="N75" s="1"/>
      <c r="O75" s="1"/>
      <c r="P75" s="1"/>
      <c r="Q75" s="1"/>
      <c r="R75" s="1"/>
      <c r="S75" s="1"/>
      <c r="T75" s="1"/>
      <c r="U75" s="1"/>
      <c r="V75" s="1"/>
      <c r="W75" s="1"/>
      <c r="X75" s="1"/>
      <c r="Y75" s="1"/>
      <c r="Z75" s="1"/>
      <c r="AA75" s="1"/>
    </row>
    <row r="76" spans="1:27" ht="15.75" thickBot="1" x14ac:dyDescent="0.3">
      <c r="A76" s="14">
        <v>18</v>
      </c>
      <c r="B76" s="15" t="s">
        <v>82</v>
      </c>
      <c r="C76" s="3">
        <v>0</v>
      </c>
      <c r="D76" s="3">
        <v>3</v>
      </c>
      <c r="E76" s="3">
        <v>1</v>
      </c>
      <c r="F76" s="3">
        <v>4</v>
      </c>
      <c r="G76" s="63">
        <f t="shared" si="0"/>
        <v>8.2644628099173556E-3</v>
      </c>
      <c r="H76" s="1"/>
      <c r="I76" s="1"/>
      <c r="J76" s="1"/>
      <c r="K76" s="1"/>
      <c r="L76" s="1"/>
      <c r="M76" s="1"/>
      <c r="N76" s="1"/>
      <c r="O76" s="1"/>
      <c r="P76" s="1"/>
      <c r="Q76" s="1"/>
      <c r="R76" s="1"/>
      <c r="S76" s="1"/>
      <c r="T76" s="1"/>
      <c r="U76" s="1"/>
      <c r="V76" s="1"/>
      <c r="W76" s="1"/>
      <c r="X76" s="1"/>
      <c r="Y76" s="1"/>
      <c r="Z76" s="1"/>
      <c r="AA76" s="1"/>
    </row>
    <row r="77" spans="1:27" ht="15.75" thickBot="1" x14ac:dyDescent="0.3">
      <c r="A77" s="14">
        <v>19</v>
      </c>
      <c r="B77" s="15" t="s">
        <v>83</v>
      </c>
      <c r="C77" s="3">
        <v>0</v>
      </c>
      <c r="D77" s="3">
        <v>10</v>
      </c>
      <c r="E77" s="3">
        <v>20</v>
      </c>
      <c r="F77" s="3">
        <v>30</v>
      </c>
      <c r="G77" s="63">
        <f t="shared" si="0"/>
        <v>6.1983471074380167E-2</v>
      </c>
      <c r="H77" s="1"/>
      <c r="I77" s="1"/>
      <c r="J77" s="1"/>
      <c r="K77" s="1"/>
      <c r="L77" s="1"/>
      <c r="M77" s="1"/>
      <c r="N77" s="1"/>
      <c r="O77" s="1"/>
      <c r="P77" s="1"/>
      <c r="Q77" s="1"/>
      <c r="R77" s="1"/>
      <c r="S77" s="1"/>
      <c r="T77" s="1"/>
      <c r="U77" s="1"/>
      <c r="V77" s="1"/>
      <c r="W77" s="1"/>
      <c r="X77" s="1"/>
      <c r="Y77" s="1"/>
      <c r="Z77" s="1"/>
      <c r="AA77" s="1"/>
    </row>
    <row r="78" spans="1:27" ht="15.75" thickBot="1" x14ac:dyDescent="0.3">
      <c r="A78" s="14">
        <v>20</v>
      </c>
      <c r="B78" s="15" t="s">
        <v>62</v>
      </c>
      <c r="C78" s="3">
        <v>2</v>
      </c>
      <c r="D78" s="3">
        <v>18</v>
      </c>
      <c r="E78" s="3">
        <v>9</v>
      </c>
      <c r="F78" s="3">
        <v>29</v>
      </c>
      <c r="G78" s="63">
        <f t="shared" si="0"/>
        <v>5.9917355371900828E-2</v>
      </c>
      <c r="H78" s="1"/>
      <c r="I78" s="1"/>
      <c r="J78" s="1"/>
      <c r="K78" s="1"/>
      <c r="L78" s="1"/>
      <c r="M78" s="1"/>
      <c r="N78" s="1"/>
      <c r="O78" s="1"/>
      <c r="P78" s="1"/>
      <c r="Q78" s="1"/>
      <c r="R78" s="1"/>
      <c r="S78" s="1"/>
      <c r="T78" s="1"/>
      <c r="U78" s="1"/>
      <c r="V78" s="1"/>
      <c r="W78" s="1"/>
      <c r="X78" s="1"/>
      <c r="Y78" s="1"/>
      <c r="Z78" s="1"/>
      <c r="AA78" s="1"/>
    </row>
    <row r="79" spans="1:27" ht="15.75" thickBot="1" x14ac:dyDescent="0.3">
      <c r="A79" s="14">
        <v>21</v>
      </c>
      <c r="B79" s="15" t="s">
        <v>84</v>
      </c>
      <c r="C79" s="3">
        <v>0</v>
      </c>
      <c r="D79" s="3">
        <v>3</v>
      </c>
      <c r="E79" s="3">
        <v>9</v>
      </c>
      <c r="F79" s="3">
        <v>12</v>
      </c>
      <c r="G79" s="63">
        <f t="shared" si="0"/>
        <v>2.4793388429752067E-2</v>
      </c>
      <c r="H79" s="1"/>
      <c r="I79" s="1"/>
      <c r="J79" s="1"/>
      <c r="K79" s="1"/>
      <c r="L79" s="1"/>
      <c r="M79" s="1"/>
      <c r="N79" s="1"/>
      <c r="O79" s="1"/>
      <c r="P79" s="1"/>
      <c r="Q79" s="1"/>
      <c r="R79" s="1"/>
      <c r="S79" s="1"/>
      <c r="T79" s="1"/>
      <c r="U79" s="1"/>
      <c r="V79" s="1"/>
      <c r="W79" s="1"/>
      <c r="X79" s="1"/>
      <c r="Y79" s="1"/>
      <c r="Z79" s="1"/>
      <c r="AA79" s="1"/>
    </row>
    <row r="80" spans="1:27" ht="15.75" thickBot="1" x14ac:dyDescent="0.3">
      <c r="A80" s="61"/>
      <c r="B80" s="61" t="s">
        <v>70</v>
      </c>
      <c r="C80" s="61">
        <f>SUM(C59:C79)</f>
        <v>12</v>
      </c>
      <c r="D80" s="61">
        <f>SUM(D59:D79)</f>
        <v>276</v>
      </c>
      <c r="E80" s="61">
        <f>SUM(E59:E79)</f>
        <v>205</v>
      </c>
      <c r="F80" s="61">
        <f>SUM(F59:F79)</f>
        <v>484</v>
      </c>
      <c r="G80" s="64">
        <f>F80/$F$80</f>
        <v>1</v>
      </c>
      <c r="H80" s="1"/>
      <c r="I80" s="1"/>
      <c r="J80" s="1"/>
      <c r="K80" s="1"/>
      <c r="L80" s="1"/>
      <c r="M80" s="1"/>
      <c r="N80" s="1"/>
      <c r="O80" s="1"/>
      <c r="P80" s="1"/>
      <c r="Q80" s="1"/>
      <c r="R80" s="1"/>
      <c r="S80" s="1"/>
      <c r="T80" s="1"/>
      <c r="U80" s="1"/>
      <c r="V80" s="1"/>
      <c r="W80" s="1"/>
      <c r="X80" s="1"/>
      <c r="Y80" s="1"/>
      <c r="Z80" s="1"/>
      <c r="AA80" s="1"/>
    </row>
    <row r="81" spans="1:27" ht="15.75" thickBo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thickBo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thickBo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thickBo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22.5" customHeight="1" thickBo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thickBo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thickBo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thickBo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39.75" customHeight="1" thickBo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40.5" customHeight="1" thickBo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27" customHeight="1" thickBo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thickBo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thickBo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thickBo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27" customHeight="1" thickBo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thickBo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thickBo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thickBo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thickBo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39.75" customHeight="1" thickBo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22.5" thickBot="1" x14ac:dyDescent="0.35">
      <c r="A101" s="1"/>
      <c r="B101" s="114" t="s">
        <v>85</v>
      </c>
      <c r="C101" s="115"/>
      <c r="D101" s="115"/>
      <c r="E101" s="115"/>
      <c r="F101" s="115"/>
      <c r="G101" s="115"/>
      <c r="H101" s="115"/>
      <c r="I101" s="115"/>
      <c r="J101" s="116"/>
      <c r="K101" s="1"/>
      <c r="L101" s="1"/>
      <c r="M101" s="1"/>
      <c r="N101" s="1"/>
      <c r="O101" s="1"/>
      <c r="P101" s="1"/>
      <c r="Q101" s="1"/>
      <c r="R101" s="1"/>
      <c r="S101" s="1"/>
      <c r="T101" s="1"/>
      <c r="U101" s="1"/>
      <c r="V101" s="1"/>
      <c r="W101" s="1"/>
      <c r="X101" s="1"/>
      <c r="Y101" s="1"/>
      <c r="Z101" s="1"/>
      <c r="AA101" s="1"/>
    </row>
    <row r="102" spans="1:27" ht="15.75" customHeight="1" thickBot="1" x14ac:dyDescent="0.3">
      <c r="A102" s="1"/>
      <c r="B102" s="2"/>
      <c r="C102" s="2"/>
      <c r="D102" s="2"/>
      <c r="E102" s="2"/>
      <c r="F102" s="2"/>
      <c r="G102" s="2"/>
      <c r="H102" s="2"/>
      <c r="I102" s="2"/>
      <c r="J102" s="2"/>
      <c r="K102" s="1"/>
      <c r="L102" s="1"/>
      <c r="M102" s="1"/>
      <c r="N102" s="1"/>
      <c r="O102" s="1"/>
      <c r="P102" s="1"/>
      <c r="Q102" s="1"/>
      <c r="R102" s="1"/>
      <c r="S102" s="1"/>
      <c r="T102" s="1"/>
      <c r="U102" s="1"/>
      <c r="V102" s="1"/>
      <c r="W102" s="1"/>
      <c r="X102" s="1"/>
      <c r="Y102" s="1"/>
      <c r="Z102" s="1"/>
      <c r="AA102" s="1"/>
    </row>
    <row r="103" spans="1:27" ht="48" thickBot="1" x14ac:dyDescent="0.3">
      <c r="A103" s="1"/>
      <c r="B103" s="17" t="s">
        <v>72</v>
      </c>
      <c r="C103" s="18" t="s">
        <v>86</v>
      </c>
      <c r="D103" s="19" t="s">
        <v>87</v>
      </c>
      <c r="E103" s="18" t="s">
        <v>77</v>
      </c>
      <c r="F103" s="19" t="s">
        <v>5</v>
      </c>
      <c r="G103" s="20" t="s">
        <v>6</v>
      </c>
      <c r="H103" s="20" t="s">
        <v>7</v>
      </c>
      <c r="I103" s="21" t="s">
        <v>88</v>
      </c>
      <c r="J103" s="22"/>
      <c r="K103" s="1"/>
      <c r="L103" s="1"/>
      <c r="M103" s="1"/>
      <c r="N103" s="1"/>
      <c r="O103" s="1"/>
      <c r="P103" s="1"/>
      <c r="Q103" s="1"/>
      <c r="R103" s="1"/>
      <c r="S103" s="1"/>
      <c r="T103" s="1"/>
      <c r="U103" s="1"/>
      <c r="V103" s="1"/>
      <c r="W103" s="1"/>
      <c r="X103" s="1"/>
      <c r="Y103" s="1"/>
      <c r="Z103" s="1"/>
      <c r="AA103" s="1"/>
    </row>
    <row r="104" spans="1:27" ht="27" thickBot="1" x14ac:dyDescent="0.3">
      <c r="A104" s="1"/>
      <c r="B104" s="23">
        <v>1</v>
      </c>
      <c r="C104" s="24" t="s">
        <v>10</v>
      </c>
      <c r="D104" s="3">
        <v>2</v>
      </c>
      <c r="E104" s="25">
        <v>0.5</v>
      </c>
      <c r="F104" s="4" t="s">
        <v>89</v>
      </c>
      <c r="G104" s="4" t="s">
        <v>90</v>
      </c>
      <c r="H104" s="4" t="s">
        <v>91</v>
      </c>
      <c r="I104" s="134" t="s">
        <v>92</v>
      </c>
      <c r="J104" s="135"/>
      <c r="K104" s="1"/>
      <c r="L104" s="1"/>
      <c r="M104" s="1"/>
      <c r="N104" s="1"/>
      <c r="O104" s="1"/>
      <c r="P104" s="1"/>
      <c r="Q104" s="1"/>
      <c r="R104" s="1"/>
      <c r="S104" s="1"/>
      <c r="T104" s="1"/>
      <c r="U104" s="1"/>
      <c r="V104" s="1"/>
      <c r="W104" s="1"/>
      <c r="X104" s="1"/>
      <c r="Y104" s="1"/>
      <c r="Z104" s="1"/>
      <c r="AA104" s="1"/>
    </row>
    <row r="105" spans="1:27" ht="89.25" customHeight="1" thickBot="1" x14ac:dyDescent="0.3">
      <c r="A105" s="1"/>
      <c r="B105" s="23">
        <v>2</v>
      </c>
      <c r="C105" s="24" t="s">
        <v>13</v>
      </c>
      <c r="D105" s="3">
        <v>2</v>
      </c>
      <c r="E105" s="25">
        <v>0.33</v>
      </c>
      <c r="F105" s="4" t="s">
        <v>93</v>
      </c>
      <c r="G105" s="4" t="s">
        <v>94</v>
      </c>
      <c r="H105" s="4" t="s">
        <v>95</v>
      </c>
      <c r="I105" s="136" t="s">
        <v>96</v>
      </c>
      <c r="J105" s="137"/>
      <c r="K105" s="1"/>
      <c r="L105" s="1"/>
      <c r="M105" s="1"/>
      <c r="N105" s="1"/>
      <c r="O105" s="1"/>
      <c r="P105" s="1"/>
      <c r="Q105" s="1"/>
      <c r="R105" s="1"/>
      <c r="S105" s="1"/>
      <c r="T105" s="1"/>
      <c r="U105" s="1"/>
      <c r="V105" s="1"/>
      <c r="W105" s="1"/>
      <c r="X105" s="1"/>
      <c r="Y105" s="1"/>
      <c r="Z105" s="1"/>
      <c r="AA105" s="1"/>
    </row>
    <row r="106" spans="1:27" ht="306.75" thickBot="1" x14ac:dyDescent="0.3">
      <c r="A106" s="1"/>
      <c r="B106" s="23">
        <v>3</v>
      </c>
      <c r="C106" s="24" t="s">
        <v>16</v>
      </c>
      <c r="D106" s="3">
        <v>0</v>
      </c>
      <c r="E106" s="3">
        <v>0</v>
      </c>
      <c r="F106" s="3">
        <v>0</v>
      </c>
      <c r="G106" s="3">
        <v>0</v>
      </c>
      <c r="H106" s="3">
        <v>0</v>
      </c>
      <c r="I106" s="39" t="s">
        <v>97</v>
      </c>
      <c r="J106" s="2"/>
      <c r="K106" s="1"/>
      <c r="L106" s="1"/>
      <c r="M106" s="1"/>
      <c r="N106" s="1"/>
      <c r="O106" s="1"/>
      <c r="P106" s="1"/>
      <c r="Q106" s="1"/>
      <c r="R106" s="1"/>
      <c r="S106" s="1"/>
      <c r="T106" s="1"/>
      <c r="U106" s="1"/>
      <c r="V106" s="1"/>
      <c r="W106" s="1"/>
      <c r="X106" s="1"/>
      <c r="Y106" s="1"/>
      <c r="Z106" s="1"/>
      <c r="AA106" s="1"/>
    </row>
    <row r="107" spans="1:27" ht="15.75" customHeight="1" thickBot="1" x14ac:dyDescent="0.3">
      <c r="A107" s="1"/>
      <c r="B107" s="23">
        <v>4</v>
      </c>
      <c r="C107" s="24" t="s">
        <v>19</v>
      </c>
      <c r="D107" s="3">
        <v>5</v>
      </c>
      <c r="E107" s="26">
        <v>0.4</v>
      </c>
      <c r="F107" s="4" t="s">
        <v>98</v>
      </c>
      <c r="G107" s="4" t="s">
        <v>99</v>
      </c>
      <c r="H107" s="4" t="s">
        <v>100</v>
      </c>
      <c r="I107" s="134" t="s">
        <v>101</v>
      </c>
      <c r="J107" s="135"/>
      <c r="K107" s="1"/>
      <c r="L107" s="1"/>
      <c r="M107" s="1"/>
      <c r="N107" s="1"/>
      <c r="O107" s="1"/>
      <c r="P107" s="1"/>
      <c r="Q107" s="1"/>
      <c r="R107" s="1"/>
      <c r="S107" s="1"/>
      <c r="T107" s="1"/>
      <c r="U107" s="1"/>
      <c r="V107" s="1"/>
      <c r="W107" s="1"/>
      <c r="X107" s="1"/>
      <c r="Y107" s="1"/>
      <c r="Z107" s="1"/>
      <c r="AA107" s="1"/>
    </row>
    <row r="108" spans="1:27" ht="15.75" thickBot="1" x14ac:dyDescent="0.3">
      <c r="A108" s="1"/>
      <c r="B108" s="23">
        <v>5</v>
      </c>
      <c r="C108" s="24" t="s">
        <v>22</v>
      </c>
      <c r="D108" s="3">
        <v>1</v>
      </c>
      <c r="E108" s="26">
        <v>0.4</v>
      </c>
      <c r="F108" s="4" t="s">
        <v>102</v>
      </c>
      <c r="G108" s="4" t="s">
        <v>103</v>
      </c>
      <c r="H108" s="4" t="s">
        <v>100</v>
      </c>
      <c r="I108" s="134" t="s">
        <v>104</v>
      </c>
      <c r="J108" s="138"/>
      <c r="K108" s="1"/>
      <c r="L108" s="1"/>
      <c r="M108" s="1"/>
      <c r="N108" s="1"/>
      <c r="O108" s="1"/>
      <c r="P108" s="1"/>
      <c r="Q108" s="1"/>
      <c r="R108" s="1"/>
      <c r="S108" s="1"/>
      <c r="T108" s="1"/>
      <c r="U108" s="1"/>
      <c r="V108" s="1"/>
      <c r="W108" s="1"/>
      <c r="X108" s="1"/>
      <c r="Y108" s="1"/>
      <c r="Z108" s="1"/>
      <c r="AA108" s="1"/>
    </row>
    <row r="109" spans="1:27" ht="15.75" thickBot="1" x14ac:dyDescent="0.3">
      <c r="A109" s="1"/>
      <c r="B109" s="23">
        <v>6</v>
      </c>
      <c r="C109" s="24" t="s">
        <v>24</v>
      </c>
      <c r="D109" s="3">
        <v>0</v>
      </c>
      <c r="E109" s="26">
        <v>0</v>
      </c>
      <c r="F109" s="3">
        <v>0</v>
      </c>
      <c r="G109" s="3">
        <v>0</v>
      </c>
      <c r="H109" s="3">
        <v>0</v>
      </c>
      <c r="I109" s="4"/>
      <c r="J109" s="4"/>
      <c r="K109" s="1"/>
      <c r="L109" s="1"/>
      <c r="M109" s="1"/>
      <c r="N109" s="1"/>
      <c r="O109" s="1"/>
      <c r="P109" s="1"/>
      <c r="Q109" s="1"/>
      <c r="R109" s="1"/>
      <c r="S109" s="1"/>
      <c r="T109" s="1"/>
      <c r="U109" s="1"/>
      <c r="V109" s="1"/>
      <c r="W109" s="1"/>
      <c r="X109" s="1"/>
      <c r="Y109" s="1"/>
      <c r="Z109" s="1"/>
      <c r="AA109" s="1"/>
    </row>
    <row r="110" spans="1:27" ht="294.75" thickBot="1" x14ac:dyDescent="0.3">
      <c r="A110" s="1"/>
      <c r="B110" s="23">
        <v>7</v>
      </c>
      <c r="C110" s="24" t="s">
        <v>26</v>
      </c>
      <c r="D110" s="3">
        <v>1</v>
      </c>
      <c r="E110" s="4"/>
      <c r="F110" s="4"/>
      <c r="G110" s="4"/>
      <c r="H110" s="4"/>
      <c r="I110" s="4" t="s">
        <v>105</v>
      </c>
      <c r="J110" s="4"/>
      <c r="K110" s="1"/>
      <c r="L110" s="1"/>
      <c r="M110" s="1"/>
      <c r="N110" s="1"/>
      <c r="O110" s="1"/>
      <c r="P110" s="1"/>
      <c r="Q110" s="1"/>
      <c r="R110" s="1"/>
      <c r="S110" s="1"/>
      <c r="T110" s="1"/>
      <c r="U110" s="1"/>
      <c r="V110" s="1"/>
      <c r="W110" s="1"/>
      <c r="X110" s="1"/>
      <c r="Y110" s="1"/>
      <c r="Z110" s="1"/>
      <c r="AA110" s="1"/>
    </row>
    <row r="111" spans="1:27" ht="39.75" thickBot="1" x14ac:dyDescent="0.3">
      <c r="A111" s="1"/>
      <c r="B111" s="23">
        <v>8</v>
      </c>
      <c r="C111" s="27" t="s">
        <v>67</v>
      </c>
      <c r="D111" s="3">
        <v>5</v>
      </c>
      <c r="E111" s="26">
        <v>0.6</v>
      </c>
      <c r="F111" s="4" t="s">
        <v>106</v>
      </c>
      <c r="G111" s="4" t="s">
        <v>107</v>
      </c>
      <c r="H111" s="4" t="s">
        <v>108</v>
      </c>
      <c r="I111" s="134" t="s">
        <v>109</v>
      </c>
      <c r="J111" s="135"/>
      <c r="K111" s="1"/>
      <c r="L111" s="1"/>
      <c r="M111" s="1"/>
      <c r="N111" s="1"/>
      <c r="O111" s="1"/>
      <c r="P111" s="1"/>
      <c r="Q111" s="1"/>
      <c r="R111" s="1"/>
      <c r="S111" s="1"/>
      <c r="T111" s="1"/>
      <c r="U111" s="1"/>
      <c r="V111" s="1"/>
      <c r="W111" s="1"/>
      <c r="X111" s="1"/>
      <c r="Y111" s="1"/>
      <c r="Z111" s="1"/>
      <c r="AA111" s="1"/>
    </row>
    <row r="112" spans="1:27" ht="409.6" thickBot="1" x14ac:dyDescent="0.3">
      <c r="A112" s="1"/>
      <c r="B112" s="23">
        <v>9</v>
      </c>
      <c r="C112" s="24" t="s">
        <v>28</v>
      </c>
      <c r="D112" s="3">
        <v>1</v>
      </c>
      <c r="E112" s="4"/>
      <c r="F112" s="3" t="s">
        <v>110</v>
      </c>
      <c r="G112" s="3" t="s">
        <v>111</v>
      </c>
      <c r="H112" s="3" t="s">
        <v>112</v>
      </c>
      <c r="I112" s="39" t="s">
        <v>113</v>
      </c>
      <c r="J112" s="2"/>
      <c r="K112" s="1"/>
      <c r="L112" s="1"/>
      <c r="M112" s="1"/>
      <c r="N112" s="1"/>
      <c r="O112" s="1"/>
      <c r="P112" s="1"/>
      <c r="Q112" s="1"/>
      <c r="R112" s="1"/>
      <c r="S112" s="1"/>
      <c r="T112" s="1"/>
      <c r="U112" s="1"/>
      <c r="V112" s="1"/>
      <c r="W112" s="1"/>
      <c r="X112" s="1"/>
      <c r="Y112" s="1"/>
      <c r="Z112" s="1"/>
      <c r="AA112" s="1"/>
    </row>
    <row r="113" spans="1:27" ht="15.75" thickBot="1" x14ac:dyDescent="0.3">
      <c r="A113" s="1"/>
      <c r="B113" s="23">
        <v>10</v>
      </c>
      <c r="C113" s="24" t="s">
        <v>31</v>
      </c>
      <c r="D113" s="3">
        <v>0</v>
      </c>
      <c r="E113" s="26">
        <v>0</v>
      </c>
      <c r="F113" s="3">
        <v>0</v>
      </c>
      <c r="G113" s="3">
        <v>0</v>
      </c>
      <c r="H113" s="3">
        <v>0</v>
      </c>
      <c r="I113" s="3">
        <v>0</v>
      </c>
      <c r="J113" s="3">
        <v>0</v>
      </c>
      <c r="K113" s="1"/>
      <c r="L113" s="1"/>
      <c r="M113" s="1"/>
      <c r="N113" s="1"/>
      <c r="O113" s="1"/>
      <c r="P113" s="1"/>
      <c r="Q113" s="1"/>
      <c r="R113" s="1"/>
      <c r="S113" s="1"/>
      <c r="T113" s="1"/>
      <c r="U113" s="1"/>
      <c r="V113" s="1"/>
      <c r="W113" s="1"/>
      <c r="X113" s="1"/>
      <c r="Y113" s="1"/>
      <c r="Z113" s="1"/>
      <c r="AA113" s="1"/>
    </row>
    <row r="114" spans="1:27" ht="51.75" thickBot="1" x14ac:dyDescent="0.3">
      <c r="A114" s="1"/>
      <c r="B114" s="23">
        <v>11</v>
      </c>
      <c r="C114" s="24" t="s">
        <v>34</v>
      </c>
      <c r="D114" s="3">
        <v>1</v>
      </c>
      <c r="E114" s="26">
        <v>0.17</v>
      </c>
      <c r="F114" s="4" t="s">
        <v>114</v>
      </c>
      <c r="G114" s="4" t="s">
        <v>115</v>
      </c>
      <c r="H114" s="4" t="s">
        <v>116</v>
      </c>
      <c r="I114" s="4" t="s">
        <v>117</v>
      </c>
      <c r="J114" s="39" t="s">
        <v>118</v>
      </c>
      <c r="K114" s="1"/>
      <c r="L114" s="1"/>
      <c r="M114" s="1"/>
      <c r="N114" s="1"/>
      <c r="O114" s="1"/>
      <c r="P114" s="1"/>
      <c r="Q114" s="1"/>
      <c r="R114" s="1"/>
      <c r="S114" s="1"/>
      <c r="T114" s="1"/>
      <c r="U114" s="1"/>
      <c r="V114" s="1"/>
      <c r="W114" s="1"/>
      <c r="X114" s="1"/>
      <c r="Y114" s="1"/>
      <c r="Z114" s="1"/>
      <c r="AA114" s="1"/>
    </row>
    <row r="115" spans="1:27" ht="409.6" thickBot="1" x14ac:dyDescent="0.3">
      <c r="A115" s="1"/>
      <c r="B115" s="23">
        <v>12</v>
      </c>
      <c r="C115" s="24" t="s">
        <v>37</v>
      </c>
      <c r="D115" s="3">
        <v>3</v>
      </c>
      <c r="E115" s="16">
        <v>0.71419999999999995</v>
      </c>
      <c r="F115" s="4" t="s">
        <v>119</v>
      </c>
      <c r="G115" s="4" t="s">
        <v>120</v>
      </c>
      <c r="H115" s="4" t="s">
        <v>121</v>
      </c>
      <c r="I115" s="39" t="s">
        <v>122</v>
      </c>
      <c r="J115" s="2"/>
      <c r="K115" s="1"/>
      <c r="L115" s="1"/>
      <c r="M115" s="1"/>
      <c r="N115" s="1"/>
      <c r="O115" s="1"/>
      <c r="P115" s="1"/>
      <c r="Q115" s="1"/>
      <c r="R115" s="1"/>
      <c r="S115" s="1"/>
      <c r="T115" s="1"/>
      <c r="U115" s="1"/>
      <c r="V115" s="1"/>
      <c r="W115" s="1"/>
      <c r="X115" s="1"/>
      <c r="Y115" s="1"/>
      <c r="Z115" s="1"/>
      <c r="AA115" s="1"/>
    </row>
    <row r="116" spans="1:27" ht="39.75" thickBot="1" x14ac:dyDescent="0.3">
      <c r="A116" s="1"/>
      <c r="B116" s="23">
        <v>13</v>
      </c>
      <c r="C116" s="24" t="s">
        <v>40</v>
      </c>
      <c r="D116" s="3">
        <v>1</v>
      </c>
      <c r="E116" s="26">
        <v>0.33</v>
      </c>
      <c r="F116" s="4" t="s">
        <v>123</v>
      </c>
      <c r="G116" s="4" t="s">
        <v>124</v>
      </c>
      <c r="H116" s="4" t="s">
        <v>125</v>
      </c>
      <c r="I116" s="134" t="s">
        <v>126</v>
      </c>
      <c r="J116" s="135"/>
      <c r="K116" s="1"/>
      <c r="L116" s="1"/>
      <c r="M116" s="1"/>
      <c r="N116" s="1"/>
      <c r="O116" s="1"/>
      <c r="P116" s="1"/>
      <c r="Q116" s="1"/>
      <c r="R116" s="1"/>
      <c r="S116" s="1"/>
      <c r="T116" s="1"/>
      <c r="U116" s="1"/>
      <c r="V116" s="1"/>
      <c r="W116" s="1"/>
      <c r="X116" s="1"/>
      <c r="Y116" s="1"/>
      <c r="Z116" s="1"/>
      <c r="AA116" s="1"/>
    </row>
    <row r="117" spans="1:27" ht="90" thickBot="1" x14ac:dyDescent="0.3">
      <c r="A117" s="1"/>
      <c r="B117" s="23">
        <v>14</v>
      </c>
      <c r="C117" s="24" t="s">
        <v>43</v>
      </c>
      <c r="D117" s="3">
        <v>3</v>
      </c>
      <c r="E117" s="3" t="s">
        <v>127</v>
      </c>
      <c r="F117" s="4" t="s">
        <v>128</v>
      </c>
      <c r="G117" s="4" t="s">
        <v>129</v>
      </c>
      <c r="H117" s="4"/>
      <c r="I117" s="3">
        <v>36</v>
      </c>
      <c r="J117" s="39" t="s">
        <v>130</v>
      </c>
      <c r="K117" s="1"/>
      <c r="L117" s="1"/>
      <c r="M117" s="1"/>
      <c r="N117" s="1"/>
      <c r="O117" s="1"/>
      <c r="P117" s="1"/>
      <c r="Q117" s="1"/>
      <c r="R117" s="1"/>
      <c r="S117" s="1"/>
      <c r="T117" s="1"/>
      <c r="U117" s="1"/>
      <c r="V117" s="1"/>
      <c r="W117" s="1"/>
      <c r="X117" s="1"/>
      <c r="Y117" s="1"/>
      <c r="Z117" s="1"/>
      <c r="AA117" s="1"/>
    </row>
    <row r="118" spans="1:27" ht="25.5" customHeight="1" thickBot="1" x14ac:dyDescent="0.3">
      <c r="A118" s="1"/>
      <c r="B118" s="23">
        <v>15</v>
      </c>
      <c r="C118" s="24" t="s">
        <v>46</v>
      </c>
      <c r="D118" s="3">
        <v>4</v>
      </c>
      <c r="E118" s="26">
        <v>1</v>
      </c>
      <c r="F118" s="4" t="s">
        <v>131</v>
      </c>
      <c r="G118" s="4" t="s">
        <v>132</v>
      </c>
      <c r="H118" s="4" t="s">
        <v>133</v>
      </c>
      <c r="I118" s="134" t="s">
        <v>134</v>
      </c>
      <c r="J118" s="135"/>
      <c r="K118" s="1"/>
      <c r="L118" s="1"/>
      <c r="M118" s="1"/>
      <c r="N118" s="1"/>
      <c r="O118" s="1"/>
      <c r="P118" s="1"/>
      <c r="Q118" s="1"/>
      <c r="R118" s="1"/>
      <c r="S118" s="1"/>
      <c r="T118" s="1"/>
      <c r="U118" s="1"/>
      <c r="V118" s="1"/>
      <c r="W118" s="1"/>
      <c r="X118" s="1"/>
      <c r="Y118" s="1"/>
      <c r="Z118" s="1"/>
      <c r="AA118" s="1"/>
    </row>
    <row r="119" spans="1:27" ht="230.25" thickBot="1" x14ac:dyDescent="0.3">
      <c r="A119" s="1"/>
      <c r="B119" s="23">
        <v>16</v>
      </c>
      <c r="C119" s="24" t="s">
        <v>49</v>
      </c>
      <c r="D119" s="3">
        <v>2</v>
      </c>
      <c r="E119" s="26">
        <v>1</v>
      </c>
      <c r="F119" s="4" t="s">
        <v>135</v>
      </c>
      <c r="G119" s="4" t="s">
        <v>136</v>
      </c>
      <c r="H119" s="4" t="s">
        <v>137</v>
      </c>
      <c r="I119" s="39" t="s">
        <v>138</v>
      </c>
      <c r="J119" s="4"/>
      <c r="K119" s="1"/>
      <c r="L119" s="1"/>
      <c r="M119" s="1"/>
      <c r="N119" s="1"/>
      <c r="O119" s="1"/>
      <c r="P119" s="1"/>
      <c r="Q119" s="1"/>
      <c r="R119" s="1"/>
      <c r="S119" s="1"/>
      <c r="T119" s="1"/>
      <c r="U119" s="1"/>
      <c r="V119" s="1"/>
      <c r="W119" s="1"/>
      <c r="X119" s="1"/>
      <c r="Y119" s="1"/>
      <c r="Z119" s="1"/>
      <c r="AA119" s="1"/>
    </row>
    <row r="120" spans="1:27" ht="128.25" thickBot="1" x14ac:dyDescent="0.3">
      <c r="A120" s="1"/>
      <c r="B120" s="23">
        <v>17</v>
      </c>
      <c r="C120" s="24" t="s">
        <v>53</v>
      </c>
      <c r="D120" s="3">
        <v>1</v>
      </c>
      <c r="E120" s="26">
        <v>0.13</v>
      </c>
      <c r="F120" s="4" t="s">
        <v>139</v>
      </c>
      <c r="G120" s="4" t="s">
        <v>140</v>
      </c>
      <c r="H120" s="4" t="s">
        <v>141</v>
      </c>
      <c r="I120" s="39" t="s">
        <v>142</v>
      </c>
      <c r="J120" s="4"/>
      <c r="K120" s="1"/>
      <c r="L120" s="1"/>
      <c r="M120" s="1"/>
      <c r="N120" s="1"/>
      <c r="O120" s="1"/>
      <c r="P120" s="1"/>
      <c r="Q120" s="1"/>
      <c r="R120" s="1"/>
      <c r="S120" s="1"/>
      <c r="T120" s="1"/>
      <c r="U120" s="1"/>
      <c r="V120" s="1"/>
      <c r="W120" s="1"/>
      <c r="X120" s="1"/>
      <c r="Y120" s="1"/>
      <c r="Z120" s="1"/>
      <c r="AA120" s="1"/>
    </row>
    <row r="121" spans="1:27" ht="409.6" thickBot="1" x14ac:dyDescent="0.3">
      <c r="A121" s="1"/>
      <c r="B121" s="23">
        <v>18</v>
      </c>
      <c r="C121" s="24" t="s">
        <v>56</v>
      </c>
      <c r="D121" s="3">
        <v>1</v>
      </c>
      <c r="E121" s="26">
        <v>0.15</v>
      </c>
      <c r="F121" s="4" t="s">
        <v>283</v>
      </c>
      <c r="G121" s="4" t="s">
        <v>284</v>
      </c>
      <c r="H121" s="4" t="s">
        <v>285</v>
      </c>
      <c r="I121" s="39" t="s">
        <v>286</v>
      </c>
      <c r="J121" s="2"/>
      <c r="K121" s="1"/>
      <c r="L121" s="1"/>
      <c r="M121" s="1"/>
      <c r="N121" s="1"/>
      <c r="O121" s="1"/>
      <c r="P121" s="1"/>
      <c r="Q121" s="1"/>
      <c r="R121" s="1"/>
      <c r="S121" s="1"/>
      <c r="T121" s="1"/>
      <c r="U121" s="1"/>
      <c r="V121" s="1"/>
      <c r="W121" s="1"/>
      <c r="X121" s="1"/>
      <c r="Y121" s="1"/>
      <c r="Z121" s="1"/>
      <c r="AA121" s="1"/>
    </row>
    <row r="122" spans="1:27" ht="141" thickBot="1" x14ac:dyDescent="0.3">
      <c r="A122" s="1"/>
      <c r="B122" s="23">
        <v>19</v>
      </c>
      <c r="C122" s="24" t="s">
        <v>59</v>
      </c>
      <c r="D122" s="3">
        <v>1</v>
      </c>
      <c r="E122" s="4"/>
      <c r="F122" s="4" t="s">
        <v>143</v>
      </c>
      <c r="G122" s="4" t="s">
        <v>144</v>
      </c>
      <c r="H122" s="4" t="s">
        <v>145</v>
      </c>
      <c r="I122" s="39" t="s">
        <v>146</v>
      </c>
      <c r="J122" s="4"/>
      <c r="K122" s="1"/>
      <c r="L122" s="1"/>
      <c r="M122" s="1"/>
      <c r="N122" s="1"/>
      <c r="O122" s="1"/>
      <c r="P122" s="1"/>
      <c r="Q122" s="1"/>
      <c r="R122" s="1"/>
      <c r="S122" s="1"/>
      <c r="T122" s="1"/>
      <c r="U122" s="1"/>
      <c r="V122" s="1"/>
      <c r="W122" s="1"/>
      <c r="X122" s="1"/>
      <c r="Y122" s="1"/>
      <c r="Z122" s="1"/>
      <c r="AA122" s="1"/>
    </row>
    <row r="123" spans="1:27" ht="38.25" customHeight="1" thickBot="1" x14ac:dyDescent="0.3">
      <c r="A123" s="1"/>
      <c r="B123" s="23">
        <v>20</v>
      </c>
      <c r="C123" s="24" t="s">
        <v>62</v>
      </c>
      <c r="D123" s="3">
        <v>5</v>
      </c>
      <c r="E123" s="26">
        <v>0.45</v>
      </c>
      <c r="F123" s="4" t="s">
        <v>147</v>
      </c>
      <c r="G123" s="4" t="s">
        <v>148</v>
      </c>
      <c r="H123" s="4" t="s">
        <v>149</v>
      </c>
      <c r="I123" s="134" t="s">
        <v>150</v>
      </c>
      <c r="J123" s="135"/>
      <c r="K123" s="1"/>
      <c r="L123" s="1"/>
      <c r="M123" s="1"/>
      <c r="N123" s="1"/>
      <c r="O123" s="1"/>
      <c r="P123" s="1"/>
      <c r="Q123" s="1"/>
      <c r="R123" s="1"/>
      <c r="S123" s="1"/>
      <c r="T123" s="1"/>
      <c r="U123" s="1"/>
      <c r="V123" s="1"/>
      <c r="W123" s="1"/>
      <c r="X123" s="1"/>
      <c r="Y123" s="1"/>
      <c r="Z123" s="1"/>
      <c r="AA123" s="1"/>
    </row>
    <row r="124" spans="1:27" ht="409.6" thickBot="1" x14ac:dyDescent="0.3">
      <c r="A124" s="1"/>
      <c r="B124" s="23">
        <v>21</v>
      </c>
      <c r="C124" s="24" t="s">
        <v>64</v>
      </c>
      <c r="D124" s="3">
        <v>3</v>
      </c>
      <c r="E124" s="25">
        <v>0.68</v>
      </c>
      <c r="F124" s="8" t="s">
        <v>151</v>
      </c>
      <c r="G124" s="8" t="s">
        <v>152</v>
      </c>
      <c r="H124" s="8" t="s">
        <v>100</v>
      </c>
      <c r="I124" s="39" t="s">
        <v>153</v>
      </c>
      <c r="J124" s="2"/>
      <c r="K124" s="1"/>
      <c r="L124" s="1"/>
      <c r="M124" s="1"/>
      <c r="N124" s="1"/>
      <c r="O124" s="1"/>
      <c r="P124" s="1"/>
      <c r="Q124" s="1"/>
      <c r="R124" s="1"/>
      <c r="S124" s="1"/>
      <c r="T124" s="1"/>
      <c r="U124" s="1"/>
      <c r="V124" s="1"/>
      <c r="W124" s="1"/>
      <c r="X124" s="1"/>
      <c r="Y124" s="1"/>
      <c r="Z124" s="1"/>
      <c r="AA124" s="1"/>
    </row>
    <row r="125" spans="1:27" ht="15.75" thickBot="1" x14ac:dyDescent="0.3">
      <c r="A125" s="1"/>
      <c r="B125" s="1"/>
      <c r="C125" s="1" t="s">
        <v>70</v>
      </c>
      <c r="D125" s="1">
        <f>SUM(D104:D124)</f>
        <v>42</v>
      </c>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thickBo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thickBo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thickBo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thickBo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thickBo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thickBo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thickBo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thickBo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thickBo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thickBo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thickBo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thickBo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thickBo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thickBo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22.5" customHeight="1" thickBo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thickBo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thickBo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63.75" customHeight="1" thickBo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26.75" customHeight="1" thickBo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41.25" customHeight="1" thickBo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58.5" customHeight="1" thickBo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57" customHeight="1" thickBo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thickBo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thickBo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66.5" customHeight="1" thickBo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05" customHeight="1" thickBot="1" x14ac:dyDescent="0.55000000000000004">
      <c r="A151" s="139" t="s">
        <v>291</v>
      </c>
      <c r="B151" s="140"/>
      <c r="C151" s="140"/>
      <c r="D151" s="140"/>
      <c r="E151" s="140"/>
      <c r="F151" s="140"/>
      <c r="G151" s="140"/>
      <c r="H151" s="140"/>
      <c r="I151" s="140"/>
      <c r="J151" s="140"/>
      <c r="K151" s="140"/>
      <c r="L151" s="140"/>
      <c r="M151" s="141"/>
      <c r="N151" s="1"/>
      <c r="O151" s="1"/>
      <c r="P151" s="1"/>
      <c r="Q151" s="1"/>
      <c r="R151" s="1"/>
      <c r="S151" s="1"/>
      <c r="T151" s="1"/>
      <c r="U151" s="1"/>
      <c r="V151" s="1"/>
      <c r="W151" s="1"/>
      <c r="X151" s="1"/>
      <c r="Y151" s="1"/>
      <c r="Z151" s="1"/>
      <c r="AA151" s="1"/>
    </row>
    <row r="152" spans="1:27" ht="56.25" customHeight="1" thickBot="1" x14ac:dyDescent="0.55000000000000004">
      <c r="A152" s="139" t="s">
        <v>154</v>
      </c>
      <c r="B152" s="140"/>
      <c r="C152" s="140"/>
      <c r="D152" s="140"/>
      <c r="E152" s="140"/>
      <c r="F152" s="140"/>
      <c r="G152" s="140"/>
      <c r="H152" s="140"/>
      <c r="I152" s="140"/>
      <c r="J152" s="140"/>
      <c r="K152" s="140"/>
      <c r="L152" s="140"/>
      <c r="M152" s="141"/>
      <c r="N152" s="1"/>
      <c r="O152" s="1"/>
      <c r="P152" s="1"/>
      <c r="Q152" s="1"/>
      <c r="R152" s="1"/>
      <c r="S152" s="1"/>
      <c r="T152" s="1"/>
      <c r="U152" s="1"/>
      <c r="V152" s="1"/>
      <c r="W152" s="1"/>
      <c r="X152" s="1"/>
      <c r="Y152" s="1"/>
      <c r="Z152" s="1"/>
      <c r="AA152" s="1"/>
    </row>
    <row r="153" spans="1:27" ht="15.75" thickBot="1" x14ac:dyDescent="0.3">
      <c r="A153" s="2"/>
      <c r="B153" s="2"/>
      <c r="C153" s="2"/>
      <c r="D153" s="2"/>
      <c r="E153" s="2"/>
      <c r="F153" s="2"/>
      <c r="G153" s="2"/>
      <c r="H153" s="2"/>
      <c r="I153" s="2"/>
      <c r="J153" s="2"/>
      <c r="K153" s="2"/>
      <c r="L153" s="2"/>
      <c r="M153" s="2"/>
      <c r="N153" s="1"/>
      <c r="O153" s="1"/>
      <c r="P153" s="1"/>
      <c r="Q153" s="1"/>
      <c r="R153" s="1"/>
      <c r="S153" s="1"/>
      <c r="T153" s="1"/>
      <c r="U153" s="1"/>
      <c r="V153" s="1"/>
      <c r="W153" s="1"/>
      <c r="X153" s="1"/>
      <c r="Y153" s="1"/>
      <c r="Z153" s="1"/>
      <c r="AA153" s="1"/>
    </row>
    <row r="154" spans="1:27" ht="75.75" thickBot="1" x14ac:dyDescent="0.35">
      <c r="A154" s="79" t="s">
        <v>72</v>
      </c>
      <c r="B154" s="80" t="s">
        <v>86</v>
      </c>
      <c r="C154" s="80" t="s">
        <v>155</v>
      </c>
      <c r="D154" s="80" t="s">
        <v>156</v>
      </c>
      <c r="E154" s="80" t="s">
        <v>157</v>
      </c>
      <c r="F154" s="80" t="s">
        <v>158</v>
      </c>
      <c r="G154" s="80" t="s">
        <v>159</v>
      </c>
      <c r="H154" s="80" t="s">
        <v>160</v>
      </c>
      <c r="I154" s="80" t="s">
        <v>6</v>
      </c>
      <c r="J154" s="80" t="s">
        <v>7</v>
      </c>
      <c r="K154" s="80" t="s">
        <v>70</v>
      </c>
      <c r="L154" s="80" t="s">
        <v>77</v>
      </c>
      <c r="M154" s="80" t="s">
        <v>88</v>
      </c>
      <c r="N154" s="1"/>
      <c r="O154" s="1"/>
      <c r="P154" s="1"/>
      <c r="Q154" s="1"/>
      <c r="R154" s="1"/>
      <c r="S154" s="1"/>
      <c r="T154" s="1"/>
      <c r="U154" s="1"/>
      <c r="V154" s="1"/>
      <c r="W154" s="1"/>
      <c r="X154" s="1"/>
      <c r="Y154" s="1"/>
      <c r="Z154" s="1"/>
      <c r="AA154" s="1"/>
    </row>
    <row r="155" spans="1:27" ht="127.5" customHeight="1" thickBot="1" x14ac:dyDescent="0.45">
      <c r="A155" s="65">
        <v>1</v>
      </c>
      <c r="B155" s="66" t="s">
        <v>10</v>
      </c>
      <c r="C155" s="67">
        <v>0</v>
      </c>
      <c r="D155" s="67">
        <v>0</v>
      </c>
      <c r="E155" s="68">
        <v>0</v>
      </c>
      <c r="F155" s="67">
        <v>0</v>
      </c>
      <c r="G155" s="68">
        <v>1</v>
      </c>
      <c r="H155" s="67">
        <v>0</v>
      </c>
      <c r="I155" s="68" t="s">
        <v>162</v>
      </c>
      <c r="J155" s="67" t="s">
        <v>163</v>
      </c>
      <c r="K155" s="68">
        <v>50</v>
      </c>
      <c r="L155" s="69">
        <v>0.25</v>
      </c>
      <c r="M155" s="81"/>
      <c r="N155" s="1"/>
      <c r="O155" s="1"/>
      <c r="P155" s="1"/>
      <c r="Q155" s="1"/>
      <c r="R155" s="1"/>
      <c r="S155" s="1"/>
      <c r="T155" s="1"/>
      <c r="U155" s="1"/>
      <c r="V155" s="1"/>
      <c r="W155" s="1"/>
      <c r="X155" s="1"/>
      <c r="Y155" s="1"/>
      <c r="Z155" s="1"/>
      <c r="AA155" s="1"/>
    </row>
    <row r="156" spans="1:27" ht="241.5" customHeight="1" thickBot="1" x14ac:dyDescent="0.45">
      <c r="A156" s="65">
        <v>2</v>
      </c>
      <c r="B156" s="66" t="s">
        <v>13</v>
      </c>
      <c r="C156" s="68">
        <v>1</v>
      </c>
      <c r="D156" s="68">
        <v>0</v>
      </c>
      <c r="E156" s="68">
        <v>0</v>
      </c>
      <c r="F156" s="68">
        <v>0</v>
      </c>
      <c r="G156" s="68">
        <v>1</v>
      </c>
      <c r="H156" s="67"/>
      <c r="I156" s="67"/>
      <c r="J156" s="67"/>
      <c r="K156" s="67"/>
      <c r="L156" s="73">
        <v>0.5</v>
      </c>
      <c r="M156" s="81" t="s">
        <v>164</v>
      </c>
      <c r="N156" s="1"/>
      <c r="O156" s="1"/>
      <c r="P156" s="1"/>
      <c r="Q156" s="1"/>
      <c r="R156" s="1"/>
      <c r="S156" s="1"/>
      <c r="T156" s="1"/>
      <c r="U156" s="1"/>
      <c r="V156" s="1"/>
      <c r="W156" s="1"/>
      <c r="X156" s="1"/>
      <c r="Y156" s="1"/>
      <c r="Z156" s="1"/>
      <c r="AA156" s="1"/>
    </row>
    <row r="157" spans="1:27" ht="102" customHeight="1" thickBot="1" x14ac:dyDescent="0.45">
      <c r="A157" s="65">
        <v>3</v>
      </c>
      <c r="B157" s="66" t="s">
        <v>16</v>
      </c>
      <c r="C157" s="68">
        <v>3</v>
      </c>
      <c r="D157" s="68">
        <v>1</v>
      </c>
      <c r="E157" s="68">
        <v>0</v>
      </c>
      <c r="F157" s="68">
        <v>0</v>
      </c>
      <c r="G157" s="68">
        <v>0</v>
      </c>
      <c r="H157" s="68">
        <v>0</v>
      </c>
      <c r="I157" s="67"/>
      <c r="J157" s="67"/>
      <c r="K157" s="67"/>
      <c r="L157" s="73">
        <v>0.5</v>
      </c>
      <c r="M157" s="81" t="s">
        <v>165</v>
      </c>
      <c r="N157" s="1"/>
      <c r="O157" s="1"/>
      <c r="P157" s="1"/>
      <c r="Q157" s="1"/>
      <c r="R157" s="1"/>
      <c r="S157" s="1"/>
      <c r="T157" s="1"/>
      <c r="U157" s="1"/>
      <c r="V157" s="1"/>
      <c r="W157" s="1"/>
      <c r="X157" s="1"/>
      <c r="Y157" s="1"/>
      <c r="Z157" s="1"/>
      <c r="AA157" s="1"/>
    </row>
    <row r="158" spans="1:27" ht="78" thickBot="1" x14ac:dyDescent="0.45">
      <c r="A158" s="65">
        <v>4</v>
      </c>
      <c r="B158" s="66" t="s">
        <v>19</v>
      </c>
      <c r="C158" s="68">
        <v>1</v>
      </c>
      <c r="D158" s="68">
        <v>1</v>
      </c>
      <c r="E158" s="67"/>
      <c r="F158" s="67">
        <v>0</v>
      </c>
      <c r="G158" s="67">
        <v>0</v>
      </c>
      <c r="H158" s="68">
        <v>1</v>
      </c>
      <c r="I158" s="68" t="s">
        <v>166</v>
      </c>
      <c r="J158" s="68" t="s">
        <v>108</v>
      </c>
      <c r="K158" s="68">
        <v>3</v>
      </c>
      <c r="L158" s="69">
        <v>0.5</v>
      </c>
      <c r="M158" s="81" t="s">
        <v>167</v>
      </c>
      <c r="N158" s="1"/>
      <c r="O158" s="1"/>
      <c r="P158" s="1"/>
      <c r="Q158" s="1"/>
      <c r="R158" s="1"/>
      <c r="S158" s="1"/>
      <c r="T158" s="1"/>
      <c r="U158" s="1"/>
      <c r="V158" s="1"/>
      <c r="W158" s="1"/>
      <c r="X158" s="1"/>
      <c r="Y158" s="1"/>
      <c r="Z158" s="1"/>
      <c r="AA158" s="1"/>
    </row>
    <row r="159" spans="1:27" ht="52.5" thickBot="1" x14ac:dyDescent="0.45">
      <c r="A159" s="65">
        <v>5</v>
      </c>
      <c r="B159" s="66" t="s">
        <v>22</v>
      </c>
      <c r="C159" s="68">
        <v>0</v>
      </c>
      <c r="D159" s="68">
        <v>0</v>
      </c>
      <c r="E159" s="68" t="s">
        <v>161</v>
      </c>
      <c r="F159" s="68" t="s">
        <v>161</v>
      </c>
      <c r="G159" s="68" t="s">
        <v>161</v>
      </c>
      <c r="H159" s="68" t="s">
        <v>161</v>
      </c>
      <c r="I159" s="68" t="s">
        <v>161</v>
      </c>
      <c r="J159" s="68" t="s">
        <v>161</v>
      </c>
      <c r="K159" s="68" t="s">
        <v>161</v>
      </c>
      <c r="L159" s="69">
        <v>1</v>
      </c>
      <c r="M159" s="81" t="s">
        <v>161</v>
      </c>
      <c r="N159" s="1"/>
      <c r="O159" s="1"/>
      <c r="P159" s="1"/>
      <c r="Q159" s="1"/>
      <c r="R159" s="1"/>
      <c r="S159" s="1"/>
      <c r="T159" s="1"/>
      <c r="U159" s="1"/>
      <c r="V159" s="1"/>
      <c r="W159" s="1"/>
      <c r="X159" s="1"/>
      <c r="Y159" s="1"/>
      <c r="Z159" s="1"/>
      <c r="AA159" s="1"/>
    </row>
    <row r="160" spans="1:27" ht="249.75" customHeight="1" thickBot="1" x14ac:dyDescent="0.45">
      <c r="A160" s="65">
        <v>6</v>
      </c>
      <c r="B160" s="66" t="s">
        <v>24</v>
      </c>
      <c r="C160" s="85">
        <v>5</v>
      </c>
      <c r="D160" s="85">
        <v>0</v>
      </c>
      <c r="E160" s="85">
        <v>0</v>
      </c>
      <c r="F160" s="85">
        <v>0</v>
      </c>
      <c r="G160" s="85">
        <v>2</v>
      </c>
      <c r="H160" s="85">
        <v>1</v>
      </c>
      <c r="I160" s="85" t="s">
        <v>166</v>
      </c>
      <c r="J160" s="85" t="s">
        <v>108</v>
      </c>
      <c r="K160" s="85">
        <v>8</v>
      </c>
      <c r="L160" s="86">
        <v>1</v>
      </c>
      <c r="M160" s="87" t="s">
        <v>168</v>
      </c>
      <c r="N160" s="1"/>
      <c r="O160" s="1"/>
      <c r="P160" s="1"/>
      <c r="Q160" s="1"/>
      <c r="R160" s="1"/>
      <c r="S160" s="1"/>
      <c r="T160" s="1"/>
      <c r="U160" s="1"/>
      <c r="V160" s="1"/>
      <c r="W160" s="1"/>
      <c r="X160" s="1"/>
      <c r="Y160" s="1"/>
      <c r="Z160" s="1"/>
      <c r="AA160" s="1"/>
    </row>
    <row r="161" spans="1:27" ht="111" customHeight="1" thickBot="1" x14ac:dyDescent="0.45">
      <c r="A161" s="65">
        <v>8</v>
      </c>
      <c r="B161" s="66" t="s">
        <v>26</v>
      </c>
      <c r="C161" s="68">
        <v>0</v>
      </c>
      <c r="D161" s="68">
        <v>1</v>
      </c>
      <c r="E161" s="68">
        <v>0</v>
      </c>
      <c r="F161" s="68">
        <v>0</v>
      </c>
      <c r="G161" s="68">
        <v>0</v>
      </c>
      <c r="H161" s="68">
        <v>0</v>
      </c>
      <c r="I161" s="67"/>
      <c r="J161" s="67"/>
      <c r="K161" s="67"/>
      <c r="L161" s="67">
        <v>100</v>
      </c>
      <c r="M161" s="81" t="s">
        <v>289</v>
      </c>
      <c r="N161" s="1"/>
      <c r="O161" s="1"/>
      <c r="P161" s="1"/>
      <c r="Q161" s="1"/>
      <c r="R161" s="1"/>
      <c r="S161" s="1"/>
      <c r="T161" s="1"/>
      <c r="U161" s="1"/>
      <c r="V161" s="1"/>
      <c r="W161" s="1"/>
      <c r="X161" s="1"/>
      <c r="Y161" s="1"/>
      <c r="Z161" s="1"/>
      <c r="AA161" s="1"/>
    </row>
    <row r="162" spans="1:27" ht="114.75" customHeight="1" thickBot="1" x14ac:dyDescent="0.45">
      <c r="A162" s="65">
        <v>9</v>
      </c>
      <c r="B162" s="66" t="s">
        <v>28</v>
      </c>
      <c r="C162" s="68">
        <v>0</v>
      </c>
      <c r="D162" s="68">
        <v>0</v>
      </c>
      <c r="E162" s="68">
        <v>0</v>
      </c>
      <c r="F162" s="68">
        <v>0</v>
      </c>
      <c r="G162" s="68">
        <v>0</v>
      </c>
      <c r="H162" s="68">
        <v>0</v>
      </c>
      <c r="I162" s="68">
        <v>0</v>
      </c>
      <c r="J162" s="67">
        <v>0</v>
      </c>
      <c r="K162" s="68">
        <v>0</v>
      </c>
      <c r="L162" s="67">
        <v>0</v>
      </c>
      <c r="M162" s="81">
        <v>0</v>
      </c>
      <c r="N162" s="1"/>
      <c r="O162" s="1"/>
      <c r="P162" s="1"/>
      <c r="Q162" s="1"/>
      <c r="R162" s="1"/>
      <c r="S162" s="1"/>
      <c r="T162" s="1"/>
      <c r="U162" s="1"/>
      <c r="V162" s="1"/>
      <c r="W162" s="1"/>
      <c r="X162" s="1"/>
      <c r="Y162" s="1"/>
      <c r="Z162" s="1"/>
      <c r="AA162" s="1"/>
    </row>
    <row r="163" spans="1:27" ht="180" thickBot="1" x14ac:dyDescent="0.45">
      <c r="A163" s="65">
        <v>10</v>
      </c>
      <c r="B163" s="66" t="s">
        <v>31</v>
      </c>
      <c r="C163" s="68">
        <v>1</v>
      </c>
      <c r="D163" s="68">
        <v>0</v>
      </c>
      <c r="E163" s="68">
        <v>0</v>
      </c>
      <c r="F163" s="68">
        <v>0</v>
      </c>
      <c r="G163" s="68" t="s">
        <v>161</v>
      </c>
      <c r="H163" s="68" t="s">
        <v>161</v>
      </c>
      <c r="I163" s="68" t="s">
        <v>169</v>
      </c>
      <c r="J163" s="67" t="s">
        <v>170</v>
      </c>
      <c r="K163" s="68">
        <v>15</v>
      </c>
      <c r="L163" s="73">
        <v>0.25</v>
      </c>
      <c r="M163" s="81" t="s">
        <v>171</v>
      </c>
      <c r="N163" s="1"/>
      <c r="O163" s="1"/>
      <c r="P163" s="1"/>
      <c r="Q163" s="1"/>
      <c r="R163" s="1"/>
      <c r="S163" s="1"/>
      <c r="T163" s="1"/>
      <c r="U163" s="1"/>
      <c r="V163" s="1"/>
      <c r="W163" s="1"/>
      <c r="X163" s="1"/>
      <c r="Y163" s="1"/>
      <c r="Z163" s="1"/>
      <c r="AA163" s="1"/>
    </row>
    <row r="164" spans="1:27" ht="87" customHeight="1" thickBot="1" x14ac:dyDescent="0.45">
      <c r="A164" s="65">
        <v>11</v>
      </c>
      <c r="B164" s="66" t="s">
        <v>34</v>
      </c>
      <c r="C164" s="68">
        <v>0</v>
      </c>
      <c r="D164" s="68">
        <v>0</v>
      </c>
      <c r="E164" s="68">
        <v>0</v>
      </c>
      <c r="F164" s="68">
        <v>0</v>
      </c>
      <c r="G164" s="68" t="s">
        <v>172</v>
      </c>
      <c r="H164" s="68" t="s">
        <v>173</v>
      </c>
      <c r="I164" s="68" t="s">
        <v>174</v>
      </c>
      <c r="J164" s="68" t="s">
        <v>175</v>
      </c>
      <c r="K164" s="68" t="s">
        <v>161</v>
      </c>
      <c r="L164" s="69">
        <v>0</v>
      </c>
      <c r="M164" s="81" t="s">
        <v>176</v>
      </c>
      <c r="N164" s="1"/>
      <c r="O164" s="1"/>
      <c r="P164" s="1"/>
      <c r="Q164" s="1"/>
      <c r="R164" s="1"/>
      <c r="S164" s="1"/>
      <c r="T164" s="1"/>
      <c r="U164" s="1"/>
      <c r="V164" s="1"/>
      <c r="W164" s="1"/>
      <c r="X164" s="1"/>
      <c r="Y164" s="1"/>
      <c r="Z164" s="1"/>
      <c r="AA164" s="1"/>
    </row>
    <row r="165" spans="1:27" ht="52.5" thickBot="1" x14ac:dyDescent="0.45">
      <c r="A165" s="65">
        <v>12</v>
      </c>
      <c r="B165" s="66" t="s">
        <v>37</v>
      </c>
      <c r="C165" s="68" t="s">
        <v>290</v>
      </c>
      <c r="D165" s="68">
        <v>0</v>
      </c>
      <c r="E165" s="68">
        <v>0</v>
      </c>
      <c r="F165" s="68">
        <v>0</v>
      </c>
      <c r="G165" s="67"/>
      <c r="H165" s="67"/>
      <c r="I165" s="67"/>
      <c r="J165" s="67"/>
      <c r="K165" s="67"/>
      <c r="L165" s="73">
        <v>0</v>
      </c>
      <c r="M165" s="81"/>
      <c r="N165" s="1"/>
      <c r="O165" s="1"/>
      <c r="P165" s="1"/>
      <c r="Q165" s="1"/>
      <c r="R165" s="1"/>
      <c r="S165" s="1"/>
      <c r="T165" s="1"/>
      <c r="U165" s="1"/>
      <c r="V165" s="1"/>
      <c r="W165" s="1"/>
      <c r="X165" s="1"/>
      <c r="Y165" s="1"/>
      <c r="Z165" s="1"/>
      <c r="AA165" s="1"/>
    </row>
    <row r="166" spans="1:27" ht="231" thickBot="1" x14ac:dyDescent="0.45">
      <c r="A166" s="65">
        <v>13</v>
      </c>
      <c r="B166" s="66" t="s">
        <v>40</v>
      </c>
      <c r="C166" s="68">
        <v>0</v>
      </c>
      <c r="D166" s="68">
        <v>3</v>
      </c>
      <c r="E166" s="68">
        <v>0</v>
      </c>
      <c r="F166" s="68">
        <v>1</v>
      </c>
      <c r="G166" s="68">
        <v>0</v>
      </c>
      <c r="H166" s="68">
        <v>0</v>
      </c>
      <c r="I166" s="68" t="s">
        <v>177</v>
      </c>
      <c r="J166" s="67" t="s">
        <v>42</v>
      </c>
      <c r="K166" s="68" t="s">
        <v>161</v>
      </c>
      <c r="L166" s="73">
        <v>0.5</v>
      </c>
      <c r="M166" s="81" t="s">
        <v>178</v>
      </c>
      <c r="N166" s="1"/>
      <c r="O166" s="1"/>
      <c r="P166" s="1"/>
      <c r="Q166" s="1"/>
      <c r="R166" s="1"/>
      <c r="S166" s="1"/>
      <c r="T166" s="1"/>
      <c r="U166" s="1"/>
      <c r="V166" s="1"/>
      <c r="W166" s="1"/>
      <c r="X166" s="1"/>
      <c r="Y166" s="1"/>
      <c r="Z166" s="1"/>
      <c r="AA166" s="1"/>
    </row>
    <row r="167" spans="1:27" ht="144" customHeight="1" thickBot="1" x14ac:dyDescent="0.45">
      <c r="A167" s="65">
        <v>14</v>
      </c>
      <c r="B167" s="66" t="s">
        <v>43</v>
      </c>
      <c r="C167" s="68" t="s">
        <v>179</v>
      </c>
      <c r="D167" s="68">
        <v>0</v>
      </c>
      <c r="E167" s="68">
        <v>1</v>
      </c>
      <c r="F167" s="68">
        <v>0</v>
      </c>
      <c r="G167" s="68">
        <v>1</v>
      </c>
      <c r="H167" s="68">
        <v>0</v>
      </c>
      <c r="I167" s="68" t="s">
        <v>180</v>
      </c>
      <c r="J167" s="67" t="s">
        <v>108</v>
      </c>
      <c r="K167" s="68">
        <v>80</v>
      </c>
      <c r="L167" s="69">
        <v>0.45</v>
      </c>
      <c r="M167" s="81" t="s">
        <v>181</v>
      </c>
      <c r="N167" s="1"/>
      <c r="O167" s="1"/>
      <c r="P167" s="1"/>
      <c r="Q167" s="1"/>
      <c r="R167" s="1"/>
      <c r="S167" s="1"/>
      <c r="T167" s="1"/>
      <c r="U167" s="1"/>
      <c r="V167" s="1"/>
      <c r="W167" s="1"/>
      <c r="X167" s="1"/>
      <c r="Y167" s="1"/>
      <c r="Z167" s="1"/>
      <c r="AA167" s="1"/>
    </row>
    <row r="168" spans="1:27" ht="94.5" customHeight="1" thickBot="1" x14ac:dyDescent="0.45">
      <c r="A168" s="65">
        <v>15</v>
      </c>
      <c r="B168" s="66" t="s">
        <v>46</v>
      </c>
      <c r="C168" s="68">
        <v>0</v>
      </c>
      <c r="D168" s="68">
        <v>0</v>
      </c>
      <c r="E168" s="68">
        <v>0</v>
      </c>
      <c r="F168" s="68">
        <v>0</v>
      </c>
      <c r="G168" s="68">
        <v>1</v>
      </c>
      <c r="H168" s="68">
        <v>0</v>
      </c>
      <c r="I168" s="67"/>
      <c r="J168" s="67"/>
      <c r="K168" s="67"/>
      <c r="L168" s="67">
        <v>25</v>
      </c>
      <c r="M168" s="81"/>
      <c r="N168" s="1"/>
      <c r="O168" s="1"/>
      <c r="P168" s="1"/>
      <c r="Q168" s="1"/>
      <c r="R168" s="1"/>
      <c r="S168" s="1"/>
      <c r="T168" s="1"/>
      <c r="U168" s="1"/>
      <c r="V168" s="1"/>
      <c r="W168" s="1"/>
      <c r="X168" s="1"/>
      <c r="Y168" s="1"/>
      <c r="Z168" s="1"/>
      <c r="AA168" s="1"/>
    </row>
    <row r="169" spans="1:27" ht="94.5" thickBot="1" x14ac:dyDescent="0.45">
      <c r="A169" s="65">
        <v>16</v>
      </c>
      <c r="B169" s="66" t="s">
        <v>49</v>
      </c>
      <c r="C169" s="68">
        <v>1</v>
      </c>
      <c r="D169" s="68">
        <v>1</v>
      </c>
      <c r="E169" s="68">
        <v>0</v>
      </c>
      <c r="F169" s="68">
        <v>0</v>
      </c>
      <c r="G169" s="68">
        <v>1</v>
      </c>
      <c r="H169" s="68">
        <v>1</v>
      </c>
      <c r="I169" s="68" t="s">
        <v>166</v>
      </c>
      <c r="J169" s="67" t="s">
        <v>182</v>
      </c>
      <c r="K169" s="68">
        <v>50</v>
      </c>
      <c r="L169" s="69">
        <v>0.5</v>
      </c>
      <c r="M169" s="81" t="s">
        <v>183</v>
      </c>
      <c r="N169" s="1"/>
      <c r="O169" s="1"/>
      <c r="P169" s="1"/>
      <c r="Q169" s="1"/>
      <c r="R169" s="1"/>
      <c r="S169" s="1"/>
      <c r="T169" s="1"/>
      <c r="U169" s="1"/>
      <c r="V169" s="1"/>
      <c r="W169" s="1"/>
      <c r="X169" s="1"/>
      <c r="Y169" s="1"/>
      <c r="Z169" s="1"/>
      <c r="AA169" s="1"/>
    </row>
    <row r="170" spans="1:27" ht="80.25" customHeight="1" thickBot="1" x14ac:dyDescent="0.45">
      <c r="A170" s="65">
        <v>17</v>
      </c>
      <c r="B170" s="66" t="s">
        <v>53</v>
      </c>
      <c r="C170" s="68" t="s">
        <v>184</v>
      </c>
      <c r="D170" s="68" t="s">
        <v>184</v>
      </c>
      <c r="E170" s="68" t="s">
        <v>184</v>
      </c>
      <c r="F170" s="68" t="s">
        <v>185</v>
      </c>
      <c r="G170" s="68" t="s">
        <v>184</v>
      </c>
      <c r="H170" s="68" t="s">
        <v>185</v>
      </c>
      <c r="I170" s="68" t="s">
        <v>185</v>
      </c>
      <c r="J170" s="67" t="s">
        <v>184</v>
      </c>
      <c r="K170" s="68" t="s">
        <v>184</v>
      </c>
      <c r="L170" s="67">
        <v>0</v>
      </c>
      <c r="M170" s="81" t="s">
        <v>184</v>
      </c>
      <c r="N170" s="1"/>
      <c r="O170" s="1"/>
      <c r="P170" s="1"/>
      <c r="Q170" s="1"/>
      <c r="R170" s="1"/>
      <c r="S170" s="1"/>
      <c r="T170" s="1"/>
      <c r="U170" s="1"/>
      <c r="V170" s="1"/>
      <c r="W170" s="1"/>
      <c r="X170" s="1"/>
      <c r="Y170" s="1"/>
      <c r="Z170" s="1"/>
      <c r="AA170" s="1"/>
    </row>
    <row r="171" spans="1:27" ht="154.5" thickBot="1" x14ac:dyDescent="0.45">
      <c r="A171" s="65">
        <v>18</v>
      </c>
      <c r="B171" s="66" t="s">
        <v>56</v>
      </c>
      <c r="C171" s="68" t="s">
        <v>186</v>
      </c>
      <c r="D171" s="68">
        <v>0</v>
      </c>
      <c r="E171" s="68">
        <v>0</v>
      </c>
      <c r="F171" s="68">
        <v>0</v>
      </c>
      <c r="G171" s="68" t="s">
        <v>187</v>
      </c>
      <c r="H171" s="68">
        <v>0</v>
      </c>
      <c r="I171" s="67" t="s">
        <v>188</v>
      </c>
      <c r="J171" s="67" t="s">
        <v>108</v>
      </c>
      <c r="K171" s="68">
        <v>45</v>
      </c>
      <c r="L171" s="73">
        <v>0</v>
      </c>
      <c r="M171" s="81" t="s">
        <v>189</v>
      </c>
      <c r="N171" s="7"/>
      <c r="O171" s="7"/>
      <c r="P171" s="7"/>
      <c r="Q171" s="1"/>
      <c r="R171" s="1"/>
      <c r="S171" s="1"/>
      <c r="T171" s="1"/>
      <c r="U171" s="1"/>
      <c r="V171" s="1"/>
      <c r="W171" s="1"/>
      <c r="X171" s="1"/>
      <c r="Y171" s="1"/>
      <c r="Z171" s="1"/>
      <c r="AA171" s="1"/>
    </row>
    <row r="172" spans="1:27" ht="123.75" customHeight="1" thickBot="1" x14ac:dyDescent="0.45">
      <c r="A172" s="65">
        <v>19</v>
      </c>
      <c r="B172" s="66" t="s">
        <v>59</v>
      </c>
      <c r="C172" s="68">
        <v>1</v>
      </c>
      <c r="D172" s="67">
        <v>0</v>
      </c>
      <c r="E172" s="67">
        <v>0</v>
      </c>
      <c r="F172" s="67">
        <v>0</v>
      </c>
      <c r="G172" s="67">
        <v>0</v>
      </c>
      <c r="H172" s="67"/>
      <c r="I172" s="68" t="s">
        <v>190</v>
      </c>
      <c r="J172" s="67" t="s">
        <v>191</v>
      </c>
      <c r="K172" s="68">
        <v>25</v>
      </c>
      <c r="L172" s="73">
        <v>0.25</v>
      </c>
      <c r="M172" s="81" t="s">
        <v>192</v>
      </c>
      <c r="N172" s="1"/>
      <c r="O172" s="1"/>
      <c r="P172" s="1"/>
      <c r="Q172" s="1"/>
      <c r="R172" s="1"/>
      <c r="S172" s="1"/>
      <c r="T172" s="1"/>
      <c r="U172" s="1"/>
      <c r="V172" s="1"/>
      <c r="W172" s="1"/>
      <c r="X172" s="1"/>
      <c r="Y172" s="1"/>
      <c r="Z172" s="1"/>
      <c r="AA172" s="1"/>
    </row>
    <row r="173" spans="1:27" ht="126.75" customHeight="1" thickBot="1" x14ac:dyDescent="0.3">
      <c r="A173" s="70">
        <v>20</v>
      </c>
      <c r="B173" s="71" t="s">
        <v>62</v>
      </c>
      <c r="C173" s="72">
        <v>2</v>
      </c>
      <c r="D173" s="72">
        <v>0</v>
      </c>
      <c r="E173" s="72">
        <v>1</v>
      </c>
      <c r="F173" s="72">
        <v>0</v>
      </c>
      <c r="G173" s="72">
        <v>0</v>
      </c>
      <c r="H173" s="72">
        <v>2</v>
      </c>
      <c r="I173" s="72" t="s">
        <v>193</v>
      </c>
      <c r="J173" s="72" t="s">
        <v>194</v>
      </c>
      <c r="K173" s="72">
        <v>72</v>
      </c>
      <c r="L173" s="77">
        <v>0.5</v>
      </c>
      <c r="M173" s="82" t="s">
        <v>195</v>
      </c>
      <c r="N173" s="1"/>
      <c r="O173" s="1"/>
      <c r="P173" s="1"/>
      <c r="Q173" s="1"/>
      <c r="R173" s="1"/>
      <c r="S173" s="1"/>
      <c r="T173" s="1"/>
      <c r="U173" s="1"/>
      <c r="V173" s="1"/>
      <c r="W173" s="1"/>
      <c r="X173" s="1"/>
      <c r="Y173" s="1"/>
      <c r="Z173" s="1"/>
      <c r="AA173" s="1"/>
    </row>
    <row r="174" spans="1:27" ht="409.6" thickBot="1" x14ac:dyDescent="0.45">
      <c r="A174" s="65">
        <v>21</v>
      </c>
      <c r="B174" s="66" t="s">
        <v>78</v>
      </c>
      <c r="C174" s="68">
        <v>1</v>
      </c>
      <c r="D174" s="68">
        <v>1</v>
      </c>
      <c r="E174" s="68">
        <v>0</v>
      </c>
      <c r="F174" s="68">
        <v>0</v>
      </c>
      <c r="G174" s="68">
        <v>1</v>
      </c>
      <c r="H174" s="68">
        <v>0</v>
      </c>
      <c r="I174" s="68" t="s">
        <v>196</v>
      </c>
      <c r="J174" s="68" t="s">
        <v>197</v>
      </c>
      <c r="K174" s="68">
        <v>60</v>
      </c>
      <c r="L174" s="69">
        <v>0.5</v>
      </c>
      <c r="M174" s="83" t="s">
        <v>198</v>
      </c>
      <c r="N174" s="1"/>
      <c r="O174" s="1"/>
      <c r="P174" s="1"/>
      <c r="Q174" s="7"/>
      <c r="R174" s="7"/>
      <c r="S174" s="7"/>
      <c r="T174" s="7"/>
      <c r="U174" s="7"/>
      <c r="V174" s="7"/>
      <c r="W174" s="7"/>
      <c r="X174" s="7"/>
      <c r="Y174" s="7"/>
      <c r="Z174" s="7"/>
      <c r="AA174" s="1"/>
    </row>
    <row r="175" spans="1:27" ht="117" customHeight="1" thickBot="1" x14ac:dyDescent="0.6">
      <c r="A175" s="74">
        <v>22</v>
      </c>
      <c r="B175" s="75" t="s">
        <v>64</v>
      </c>
      <c r="C175" s="76">
        <v>0</v>
      </c>
      <c r="D175" s="76">
        <v>0</v>
      </c>
      <c r="E175" s="76">
        <v>0</v>
      </c>
      <c r="F175" s="76">
        <v>0</v>
      </c>
      <c r="G175" s="76">
        <v>0</v>
      </c>
      <c r="H175" s="76">
        <v>0</v>
      </c>
      <c r="I175" s="76">
        <v>0</v>
      </c>
      <c r="J175" s="76">
        <v>0</v>
      </c>
      <c r="K175" s="76">
        <v>0</v>
      </c>
      <c r="L175" s="76">
        <v>0</v>
      </c>
      <c r="M175" s="81">
        <v>0</v>
      </c>
      <c r="N175" s="1"/>
      <c r="O175" s="1"/>
      <c r="P175" s="1"/>
      <c r="Q175" s="1"/>
      <c r="R175" s="1"/>
      <c r="S175" s="1"/>
      <c r="T175" s="1"/>
      <c r="U175" s="1"/>
      <c r="V175" s="1"/>
      <c r="W175" s="1"/>
      <c r="X175" s="1"/>
      <c r="Y175" s="1"/>
      <c r="Z175" s="1"/>
      <c r="AA175" s="1"/>
    </row>
    <row r="176" spans="1:27" ht="24" thickBot="1" x14ac:dyDescent="0.4">
      <c r="A176" s="1"/>
      <c r="B176" s="78" t="s">
        <v>70</v>
      </c>
      <c r="C176" s="78">
        <f>SUM(C155:C175)</f>
        <v>16</v>
      </c>
      <c r="D176" s="78">
        <f t="shared" ref="D176:L176" si="1">SUM(D155:D175)</f>
        <v>8</v>
      </c>
      <c r="E176" s="78">
        <f t="shared" si="1"/>
        <v>2</v>
      </c>
      <c r="F176" s="78">
        <f t="shared" si="1"/>
        <v>1</v>
      </c>
      <c r="G176" s="78">
        <f t="shared" si="1"/>
        <v>8</v>
      </c>
      <c r="H176" s="78">
        <f t="shared" si="1"/>
        <v>5</v>
      </c>
      <c r="I176" s="78">
        <f t="shared" si="1"/>
        <v>0</v>
      </c>
      <c r="J176" s="78">
        <f t="shared" si="1"/>
        <v>0</v>
      </c>
      <c r="K176" s="78">
        <f t="shared" si="1"/>
        <v>408</v>
      </c>
      <c r="L176" s="78">
        <f t="shared" si="1"/>
        <v>131.69999999999999</v>
      </c>
      <c r="M176" s="84"/>
      <c r="N176" s="1"/>
      <c r="O176" s="1"/>
      <c r="P176" s="1"/>
      <c r="Q176" s="1"/>
      <c r="R176" s="1"/>
      <c r="S176" s="1"/>
      <c r="T176" s="1"/>
      <c r="U176" s="1"/>
      <c r="V176" s="1"/>
      <c r="W176" s="1"/>
      <c r="X176" s="1"/>
      <c r="Y176" s="1"/>
      <c r="Z176" s="1"/>
      <c r="AA176" s="1"/>
    </row>
    <row r="177" spans="1:27" ht="15.75" thickBo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thickBo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thickBo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thickBo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thickBo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thickBo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thickBo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thickBo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thickBo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thickBo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thickBo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thickBo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thickBo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thickBo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thickBo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thickBo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thickBo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thickBo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thickBo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thickBo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thickBo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thickBo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thickBo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21" customHeight="1" thickBo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thickBo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thickBo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thickBo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thickBo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thickBo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thickBo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thickBo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thickBo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thickBo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thickBo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thickBo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thickBo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thickBo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thickBo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thickBo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thickBo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thickBo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thickBo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thickBo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thickBo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thickBo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thickBo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thickBo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thickBo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thickBo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thickBo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thickBo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thickBo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7.25" thickBot="1" x14ac:dyDescent="0.3">
      <c r="A229" s="111"/>
      <c r="B229" s="112"/>
      <c r="C229" s="112"/>
      <c r="D229" s="112"/>
      <c r="E229" s="112"/>
      <c r="F229" s="113"/>
      <c r="G229" s="1"/>
      <c r="H229" s="1"/>
      <c r="I229" s="1"/>
      <c r="J229" s="1"/>
      <c r="K229" s="1"/>
      <c r="L229" s="1"/>
      <c r="M229" s="1"/>
      <c r="N229" s="1"/>
      <c r="O229" s="1"/>
      <c r="P229" s="1"/>
      <c r="Q229" s="1"/>
      <c r="R229" s="1"/>
      <c r="S229" s="1"/>
      <c r="T229" s="1"/>
      <c r="U229" s="1"/>
    </row>
    <row r="230" spans="1:27" ht="17.25" thickBot="1" x14ac:dyDescent="0.3">
      <c r="A230" s="111" t="s">
        <v>199</v>
      </c>
      <c r="B230" s="112"/>
      <c r="C230" s="112"/>
      <c r="D230" s="112"/>
      <c r="E230" s="112"/>
      <c r="F230" s="113"/>
      <c r="G230" s="1"/>
      <c r="H230" s="1"/>
      <c r="I230" s="1"/>
      <c r="J230" s="1"/>
      <c r="K230" s="1"/>
      <c r="L230" s="1"/>
      <c r="M230" s="1"/>
      <c r="N230" s="1"/>
      <c r="O230" s="1"/>
      <c r="P230" s="1"/>
      <c r="Q230" s="1"/>
      <c r="R230" s="1"/>
      <c r="S230" s="1"/>
      <c r="T230" s="1"/>
      <c r="U230" s="1"/>
    </row>
    <row r="231" spans="1:27" ht="17.25" thickBot="1" x14ac:dyDescent="0.3">
      <c r="A231" s="111" t="s">
        <v>200</v>
      </c>
      <c r="B231" s="112"/>
      <c r="C231" s="112"/>
      <c r="D231" s="112"/>
      <c r="E231" s="112"/>
      <c r="F231" s="113"/>
      <c r="G231" s="1"/>
      <c r="H231" s="1"/>
      <c r="I231" s="1"/>
      <c r="J231" s="1"/>
      <c r="K231" s="1"/>
      <c r="L231" s="1"/>
      <c r="M231" s="1"/>
      <c r="N231" s="1"/>
      <c r="O231" s="1"/>
      <c r="P231" s="1"/>
      <c r="Q231" s="1"/>
      <c r="R231" s="1"/>
      <c r="S231" s="1"/>
      <c r="T231" s="1"/>
      <c r="U231" s="1"/>
    </row>
    <row r="232" spans="1:27" ht="15.75" thickBot="1" x14ac:dyDescent="0.3">
      <c r="A232" s="2"/>
      <c r="B232" s="2"/>
      <c r="C232" s="2"/>
      <c r="D232" s="2"/>
      <c r="E232" s="2"/>
      <c r="F232" s="2"/>
      <c r="G232" s="1"/>
      <c r="H232" s="1"/>
      <c r="I232" s="1"/>
      <c r="J232" s="1"/>
      <c r="K232" s="1"/>
      <c r="L232" s="1"/>
      <c r="M232" s="1"/>
      <c r="N232" s="1"/>
      <c r="O232" s="1"/>
      <c r="P232" s="1"/>
      <c r="Q232" s="1"/>
      <c r="R232" s="1"/>
      <c r="S232" s="1"/>
      <c r="T232" s="1"/>
      <c r="U232" s="1"/>
    </row>
    <row r="233" spans="1:27" ht="35.25" customHeight="1" thickBot="1" x14ac:dyDescent="0.35">
      <c r="A233" s="117" t="s">
        <v>1</v>
      </c>
      <c r="B233" s="119"/>
      <c r="C233" s="120"/>
      <c r="D233" s="120"/>
      <c r="E233" s="120"/>
      <c r="F233" s="121"/>
      <c r="G233" s="1"/>
      <c r="H233" s="1"/>
      <c r="I233" s="1"/>
      <c r="J233" s="1"/>
      <c r="K233" s="1"/>
      <c r="L233" s="1"/>
      <c r="M233" s="1"/>
      <c r="N233" s="1"/>
      <c r="O233" s="1"/>
      <c r="P233" s="1"/>
      <c r="Q233" s="1"/>
      <c r="R233" s="1"/>
      <c r="S233" s="1"/>
      <c r="T233" s="1"/>
      <c r="U233" s="1"/>
    </row>
    <row r="234" spans="1:27" ht="15.75" customHeight="1" thickBot="1" x14ac:dyDescent="0.35">
      <c r="A234" s="118"/>
      <c r="B234" s="28" t="s">
        <v>201</v>
      </c>
      <c r="C234" s="28" t="s">
        <v>202</v>
      </c>
      <c r="D234" s="29" t="s">
        <v>203</v>
      </c>
      <c r="E234" s="29" t="s">
        <v>204</v>
      </c>
      <c r="F234" s="29" t="s">
        <v>205</v>
      </c>
      <c r="G234" s="1"/>
      <c r="H234" s="1"/>
      <c r="I234" s="1"/>
      <c r="J234" s="1"/>
      <c r="K234" s="1"/>
      <c r="L234" s="1"/>
      <c r="M234" s="1"/>
      <c r="N234" s="1"/>
      <c r="O234" s="1"/>
      <c r="P234" s="1"/>
      <c r="Q234" s="1"/>
      <c r="R234" s="1"/>
      <c r="S234" s="1"/>
      <c r="T234" s="1"/>
      <c r="U234" s="1"/>
    </row>
    <row r="235" spans="1:27" ht="19.5" thickBot="1" x14ac:dyDescent="0.35">
      <c r="A235" s="30" t="s">
        <v>206</v>
      </c>
      <c r="B235" s="31">
        <v>0</v>
      </c>
      <c r="C235" s="92">
        <v>0</v>
      </c>
      <c r="D235" s="32">
        <v>0</v>
      </c>
      <c r="E235" s="32">
        <v>0</v>
      </c>
      <c r="F235" s="32">
        <v>0</v>
      </c>
      <c r="G235" s="1"/>
      <c r="H235" s="1"/>
      <c r="I235" s="1"/>
      <c r="J235" s="1"/>
      <c r="K235" s="1"/>
      <c r="L235" s="1"/>
      <c r="M235" s="1"/>
      <c r="N235" s="1"/>
      <c r="O235" s="1"/>
      <c r="P235" s="1"/>
      <c r="Q235" s="1"/>
      <c r="R235" s="1"/>
      <c r="S235" s="1"/>
      <c r="T235" s="1"/>
      <c r="U235" s="1"/>
    </row>
    <row r="236" spans="1:27" ht="69.75" thickBot="1" x14ac:dyDescent="0.35">
      <c r="A236" s="30" t="s">
        <v>207</v>
      </c>
      <c r="B236" s="31" t="s">
        <v>208</v>
      </c>
      <c r="C236" s="92">
        <v>2</v>
      </c>
      <c r="D236" s="33" t="s">
        <v>209</v>
      </c>
      <c r="E236" s="33" t="s">
        <v>196</v>
      </c>
      <c r="F236" s="34" t="s">
        <v>210</v>
      </c>
      <c r="G236" s="1"/>
      <c r="H236" s="1"/>
      <c r="I236" s="1"/>
      <c r="J236" s="1"/>
      <c r="K236" s="1"/>
      <c r="L236" s="1"/>
      <c r="M236" s="1"/>
      <c r="N236" s="1"/>
      <c r="O236" s="1"/>
      <c r="P236" s="1"/>
      <c r="Q236" s="1"/>
      <c r="R236" s="1"/>
      <c r="S236" s="1"/>
      <c r="T236" s="1"/>
      <c r="U236" s="1"/>
    </row>
    <row r="237" spans="1:27" ht="138.75" customHeight="1" thickBot="1" x14ac:dyDescent="0.35">
      <c r="A237" s="30" t="s">
        <v>211</v>
      </c>
      <c r="B237" s="35" t="s">
        <v>293</v>
      </c>
      <c r="C237" s="92">
        <v>0.4</v>
      </c>
      <c r="D237" s="88" t="s">
        <v>209</v>
      </c>
      <c r="E237" s="88">
        <f>+C235:C255</f>
        <v>0.4</v>
      </c>
      <c r="F237" s="88" t="s">
        <v>108</v>
      </c>
      <c r="G237" s="1"/>
      <c r="H237" s="1"/>
      <c r="I237" s="1"/>
      <c r="J237" s="1"/>
      <c r="K237" s="1"/>
      <c r="L237" s="1"/>
      <c r="M237" s="1"/>
      <c r="N237" s="1"/>
      <c r="O237" s="1"/>
      <c r="P237" s="1"/>
      <c r="Q237" s="1"/>
      <c r="R237" s="1"/>
      <c r="S237" s="1"/>
      <c r="T237" s="1"/>
      <c r="U237" s="1"/>
    </row>
    <row r="238" spans="1:27" ht="104.25" thickBot="1" x14ac:dyDescent="0.35">
      <c r="A238" s="30" t="s">
        <v>212</v>
      </c>
      <c r="B238" s="31" t="s">
        <v>213</v>
      </c>
      <c r="C238" s="93">
        <v>0.3</v>
      </c>
      <c r="D238" s="4" t="s">
        <v>292</v>
      </c>
      <c r="E238" s="4"/>
      <c r="F238" s="4"/>
      <c r="G238" s="1"/>
      <c r="H238" s="1"/>
      <c r="I238" s="1"/>
      <c r="J238" s="1"/>
      <c r="K238" s="1"/>
      <c r="L238" s="1"/>
      <c r="M238" s="1"/>
      <c r="N238" s="1"/>
      <c r="O238" s="1"/>
      <c r="P238" s="1"/>
      <c r="Q238" s="1"/>
      <c r="R238" s="1"/>
      <c r="S238" s="1"/>
      <c r="T238" s="1"/>
      <c r="U238" s="1"/>
    </row>
    <row r="239" spans="1:27" ht="121.5" thickBot="1" x14ac:dyDescent="0.35">
      <c r="A239" s="30" t="s">
        <v>67</v>
      </c>
      <c r="B239" s="31" t="s">
        <v>214</v>
      </c>
      <c r="C239" s="92">
        <v>75</v>
      </c>
      <c r="D239" s="33" t="s">
        <v>215</v>
      </c>
      <c r="E239" s="33" t="s">
        <v>196</v>
      </c>
      <c r="F239" s="33" t="s">
        <v>108</v>
      </c>
      <c r="G239" s="1"/>
      <c r="H239" s="1"/>
      <c r="I239" s="1"/>
      <c r="J239" s="1"/>
      <c r="K239" s="1"/>
      <c r="L239" s="1"/>
      <c r="M239" s="1"/>
      <c r="N239" s="1"/>
      <c r="O239" s="1"/>
      <c r="P239" s="1"/>
      <c r="Q239" s="1"/>
      <c r="R239" s="1"/>
      <c r="S239" s="1"/>
      <c r="T239" s="1"/>
      <c r="U239" s="1"/>
    </row>
    <row r="240" spans="1:27" ht="34.5" thickBot="1" x14ac:dyDescent="0.35">
      <c r="A240" s="30" t="s">
        <v>216</v>
      </c>
      <c r="B240" s="31" t="s">
        <v>217</v>
      </c>
      <c r="C240" s="92">
        <v>801.2</v>
      </c>
      <c r="D240" s="33" t="s">
        <v>218</v>
      </c>
      <c r="E240" s="33" t="s">
        <v>219</v>
      </c>
      <c r="F240" s="33" t="s">
        <v>170</v>
      </c>
      <c r="G240" s="1"/>
      <c r="H240" s="1"/>
      <c r="I240" s="1"/>
      <c r="J240" s="1"/>
      <c r="K240" s="1"/>
      <c r="L240" s="1"/>
      <c r="M240" s="1"/>
      <c r="N240" s="1"/>
      <c r="O240" s="1"/>
      <c r="P240" s="1"/>
      <c r="Q240" s="1"/>
      <c r="R240" s="1"/>
      <c r="S240" s="1"/>
      <c r="T240" s="1"/>
      <c r="U240" s="1"/>
    </row>
    <row r="241" spans="1:21" ht="35.25" thickBot="1" x14ac:dyDescent="0.35">
      <c r="A241" s="30" t="s">
        <v>220</v>
      </c>
      <c r="B241" s="31" t="s">
        <v>221</v>
      </c>
      <c r="C241" s="92">
        <v>1.5</v>
      </c>
      <c r="D241" s="32" t="s">
        <v>222</v>
      </c>
      <c r="E241" s="32" t="s">
        <v>223</v>
      </c>
      <c r="F241" s="32" t="s">
        <v>21</v>
      </c>
      <c r="G241" s="1"/>
      <c r="H241" s="1"/>
      <c r="I241" s="1"/>
      <c r="J241" s="1"/>
      <c r="K241" s="1"/>
      <c r="L241" s="1"/>
      <c r="M241" s="1"/>
      <c r="N241" s="1"/>
      <c r="O241" s="1"/>
      <c r="P241" s="1"/>
      <c r="Q241" s="1"/>
      <c r="R241" s="1"/>
      <c r="S241" s="1"/>
      <c r="T241" s="1"/>
      <c r="U241" s="1"/>
    </row>
    <row r="242" spans="1:21" ht="87" thickBot="1" x14ac:dyDescent="0.35">
      <c r="A242" s="30" t="s">
        <v>224</v>
      </c>
      <c r="B242" s="31" t="s">
        <v>225</v>
      </c>
      <c r="C242" s="92">
        <v>8</v>
      </c>
      <c r="D242" s="33" t="s">
        <v>226</v>
      </c>
      <c r="E242" s="33" t="s">
        <v>227</v>
      </c>
      <c r="F242" s="33" t="s">
        <v>100</v>
      </c>
      <c r="G242" s="1"/>
      <c r="H242" s="1"/>
      <c r="I242" s="1"/>
      <c r="J242" s="1"/>
      <c r="K242" s="1"/>
      <c r="L242" s="1"/>
      <c r="M242" s="1"/>
      <c r="N242" s="1"/>
      <c r="O242" s="1"/>
      <c r="P242" s="1"/>
      <c r="Q242" s="1"/>
      <c r="R242" s="1"/>
      <c r="S242" s="1"/>
      <c r="T242" s="1"/>
      <c r="U242" s="1"/>
    </row>
    <row r="243" spans="1:21" ht="51" thickBot="1" x14ac:dyDescent="0.35">
      <c r="A243" s="30" t="s">
        <v>228</v>
      </c>
      <c r="B243" s="31" t="s">
        <v>229</v>
      </c>
      <c r="C243" s="92">
        <v>3.4</v>
      </c>
      <c r="D243" s="33" t="s">
        <v>294</v>
      </c>
      <c r="E243" s="33" t="s">
        <v>295</v>
      </c>
      <c r="F243" s="33" t="s">
        <v>108</v>
      </c>
      <c r="G243" s="1"/>
      <c r="H243" s="1"/>
      <c r="I243" s="1"/>
      <c r="J243" s="1"/>
      <c r="K243" s="1"/>
      <c r="L243" s="1"/>
      <c r="M243" s="1"/>
      <c r="N243" s="1"/>
      <c r="O243" s="1"/>
      <c r="P243" s="1"/>
      <c r="Q243" s="1"/>
      <c r="R243" s="1"/>
      <c r="S243" s="1"/>
      <c r="T243" s="1"/>
      <c r="U243" s="1"/>
    </row>
    <row r="244" spans="1:21" ht="67.5" thickBot="1" x14ac:dyDescent="0.35">
      <c r="A244" s="30" t="s">
        <v>230</v>
      </c>
      <c r="B244" s="31" t="s">
        <v>231</v>
      </c>
      <c r="C244" s="92">
        <v>3</v>
      </c>
      <c r="D244" s="33" t="s">
        <v>232</v>
      </c>
      <c r="E244" s="33" t="s">
        <v>233</v>
      </c>
      <c r="F244" s="33" t="s">
        <v>234</v>
      </c>
      <c r="G244" s="1"/>
      <c r="H244" s="1"/>
      <c r="I244" s="1"/>
      <c r="J244" s="1"/>
      <c r="K244" s="1"/>
      <c r="L244" s="1"/>
      <c r="M244" s="1"/>
      <c r="N244" s="1"/>
      <c r="O244" s="1"/>
      <c r="P244" s="1"/>
      <c r="Q244" s="1"/>
      <c r="R244" s="1"/>
      <c r="S244" s="1"/>
    </row>
    <row r="245" spans="1:21" ht="34.5" thickBot="1" x14ac:dyDescent="0.35">
      <c r="A245" s="30" t="s">
        <v>235</v>
      </c>
      <c r="B245" s="31" t="s">
        <v>236</v>
      </c>
      <c r="C245" s="92">
        <v>14.5</v>
      </c>
      <c r="D245" s="33" t="s">
        <v>237</v>
      </c>
      <c r="E245" s="33" t="s">
        <v>238</v>
      </c>
      <c r="F245" s="33" t="s">
        <v>175</v>
      </c>
      <c r="G245" s="1"/>
      <c r="H245" s="1"/>
      <c r="I245" s="1"/>
      <c r="J245" s="1"/>
      <c r="K245" s="1"/>
      <c r="L245" s="1"/>
      <c r="M245" s="1"/>
      <c r="N245" s="1"/>
      <c r="O245" s="1"/>
      <c r="P245" s="1"/>
      <c r="Q245" s="1"/>
      <c r="R245" s="1"/>
    </row>
    <row r="246" spans="1:21" ht="87" thickBot="1" x14ac:dyDescent="0.35">
      <c r="A246" s="30" t="s">
        <v>239</v>
      </c>
      <c r="B246" s="31" t="s">
        <v>240</v>
      </c>
      <c r="C246" s="92">
        <v>1</v>
      </c>
      <c r="D246" s="4" t="s">
        <v>241</v>
      </c>
      <c r="E246" s="33" t="s">
        <v>242</v>
      </c>
      <c r="F246" s="33" t="s">
        <v>108</v>
      </c>
      <c r="G246" s="1"/>
      <c r="H246" s="1"/>
      <c r="I246" s="1"/>
      <c r="J246" s="1"/>
      <c r="K246" s="1"/>
      <c r="L246" s="1"/>
      <c r="M246" s="1"/>
      <c r="N246" s="1"/>
      <c r="O246" s="1"/>
      <c r="P246" s="1"/>
    </row>
    <row r="247" spans="1:21" ht="52.5" thickBot="1" x14ac:dyDescent="0.35">
      <c r="A247" s="30" t="s">
        <v>243</v>
      </c>
      <c r="B247" s="31" t="s">
        <v>244</v>
      </c>
      <c r="C247" s="92">
        <v>10</v>
      </c>
      <c r="D247" s="32" t="s">
        <v>245</v>
      </c>
      <c r="E247" s="32" t="s">
        <v>246</v>
      </c>
      <c r="F247" s="33" t="s">
        <v>125</v>
      </c>
      <c r="G247" s="1"/>
      <c r="H247" s="1"/>
      <c r="I247" s="1"/>
      <c r="J247" s="1"/>
      <c r="K247" s="1"/>
      <c r="L247" s="1"/>
      <c r="M247" s="1"/>
      <c r="N247" s="1"/>
      <c r="O247" s="1"/>
      <c r="P247" s="1"/>
    </row>
    <row r="248" spans="1:21" ht="35.25" thickBot="1" x14ac:dyDescent="0.35">
      <c r="A248" s="30" t="s">
        <v>247</v>
      </c>
      <c r="B248" s="31" t="s">
        <v>248</v>
      </c>
      <c r="C248" s="92">
        <v>4</v>
      </c>
      <c r="D248" s="35" t="s">
        <v>249</v>
      </c>
      <c r="E248" s="35" t="s">
        <v>196</v>
      </c>
      <c r="F248" s="33" t="s">
        <v>250</v>
      </c>
      <c r="G248" s="1"/>
      <c r="H248" s="1"/>
      <c r="I248" s="1"/>
      <c r="J248" s="1"/>
      <c r="K248" s="1"/>
      <c r="L248" s="1"/>
      <c r="M248" s="1"/>
      <c r="N248" s="1"/>
      <c r="O248" s="1"/>
      <c r="P248" s="1"/>
    </row>
    <row r="249" spans="1:21" ht="69.75" thickBot="1" x14ac:dyDescent="0.35">
      <c r="A249" s="30" t="s">
        <v>251</v>
      </c>
      <c r="B249" s="31" t="s">
        <v>252</v>
      </c>
      <c r="C249" s="92">
        <v>3</v>
      </c>
      <c r="D249" s="32">
        <v>15</v>
      </c>
      <c r="E249" s="4"/>
      <c r="F249" s="4"/>
      <c r="G249" s="1"/>
      <c r="H249" s="1"/>
      <c r="I249" s="1"/>
      <c r="J249" s="1"/>
      <c r="K249" s="1"/>
      <c r="L249" s="1"/>
      <c r="M249" s="1"/>
      <c r="N249" s="1"/>
      <c r="O249" s="1"/>
      <c r="P249" s="1"/>
    </row>
    <row r="250" spans="1:21" ht="52.5" thickBot="1" x14ac:dyDescent="0.35">
      <c r="A250" s="30" t="s">
        <v>253</v>
      </c>
      <c r="B250" s="31" t="s">
        <v>254</v>
      </c>
      <c r="C250" s="92">
        <v>2</v>
      </c>
      <c r="D250" s="32" t="s">
        <v>255</v>
      </c>
      <c r="E250" s="32" t="s">
        <v>256</v>
      </c>
      <c r="F250" s="32" t="s">
        <v>257</v>
      </c>
      <c r="G250" s="1"/>
      <c r="H250" s="1"/>
      <c r="I250" s="1"/>
      <c r="J250" s="1"/>
      <c r="K250" s="1"/>
      <c r="L250" s="1"/>
      <c r="M250" s="1"/>
      <c r="N250" s="1"/>
      <c r="O250" s="1"/>
      <c r="P250" s="1"/>
    </row>
    <row r="251" spans="1:21" ht="52.5" thickBot="1" x14ac:dyDescent="0.35">
      <c r="A251" s="30" t="s">
        <v>258</v>
      </c>
      <c r="B251" s="31" t="s">
        <v>259</v>
      </c>
      <c r="C251" s="92">
        <v>0.5</v>
      </c>
      <c r="D251" s="32" t="s">
        <v>260</v>
      </c>
      <c r="E251" s="32" t="s">
        <v>261</v>
      </c>
      <c r="F251" s="32" t="s">
        <v>100</v>
      </c>
      <c r="G251" s="1"/>
      <c r="H251" s="1"/>
      <c r="I251" s="1"/>
      <c r="J251" s="1"/>
      <c r="K251" s="1"/>
      <c r="L251" s="1"/>
      <c r="M251" s="1"/>
      <c r="N251" s="1"/>
      <c r="O251" s="1"/>
      <c r="P251" s="1"/>
    </row>
    <row r="252" spans="1:21" ht="35.25" thickBot="1" x14ac:dyDescent="0.35">
      <c r="A252" s="30" t="s">
        <v>262</v>
      </c>
      <c r="B252" s="31" t="s">
        <v>263</v>
      </c>
      <c r="C252" s="92">
        <v>0.5</v>
      </c>
      <c r="D252" s="33" t="s">
        <v>264</v>
      </c>
      <c r="E252" s="33" t="s">
        <v>265</v>
      </c>
      <c r="F252" s="33" t="s">
        <v>266</v>
      </c>
      <c r="G252" s="1"/>
      <c r="H252" s="1"/>
      <c r="I252" s="1"/>
      <c r="J252" s="1"/>
      <c r="K252" s="1"/>
      <c r="L252" s="1"/>
      <c r="M252" s="1"/>
      <c r="N252" s="1"/>
      <c r="O252" s="1"/>
      <c r="P252" s="1"/>
    </row>
    <row r="253" spans="1:21" ht="104.25" thickBot="1" x14ac:dyDescent="0.35">
      <c r="A253" s="30" t="s">
        <v>267</v>
      </c>
      <c r="B253" s="36" t="s">
        <v>268</v>
      </c>
      <c r="C253" s="92">
        <v>5</v>
      </c>
      <c r="D253" s="33" t="s">
        <v>269</v>
      </c>
      <c r="E253" s="33" t="s">
        <v>270</v>
      </c>
      <c r="F253" s="33" t="s">
        <v>271</v>
      </c>
      <c r="G253" s="1"/>
      <c r="H253" s="1"/>
      <c r="I253" s="1"/>
      <c r="J253" s="1"/>
      <c r="K253" s="1"/>
      <c r="L253" s="1"/>
      <c r="M253" s="1"/>
      <c r="N253" s="1"/>
      <c r="O253" s="1"/>
      <c r="P253" s="1"/>
    </row>
    <row r="254" spans="1:21" ht="104.25" thickBot="1" x14ac:dyDescent="0.35">
      <c r="A254" s="30" t="s">
        <v>272</v>
      </c>
      <c r="B254" s="31" t="s">
        <v>273</v>
      </c>
      <c r="C254" s="92">
        <v>176</v>
      </c>
      <c r="D254" s="33" t="s">
        <v>274</v>
      </c>
      <c r="E254" s="33" t="s">
        <v>275</v>
      </c>
      <c r="F254" s="33" t="s">
        <v>276</v>
      </c>
      <c r="G254" s="1"/>
      <c r="H254" s="1"/>
      <c r="I254" s="1"/>
      <c r="J254" s="1"/>
      <c r="K254" s="1"/>
      <c r="L254" s="1"/>
      <c r="M254" s="1"/>
      <c r="N254" s="1"/>
      <c r="O254" s="1"/>
      <c r="P254" s="1"/>
    </row>
    <row r="255" spans="1:21" ht="34.5" thickBot="1" x14ac:dyDescent="0.35">
      <c r="A255" s="37" t="s">
        <v>277</v>
      </c>
      <c r="B255" s="4" t="s">
        <v>278</v>
      </c>
      <c r="C255" s="92">
        <v>0.38</v>
      </c>
      <c r="D255" s="33" t="s">
        <v>279</v>
      </c>
      <c r="E255" s="33" t="s">
        <v>280</v>
      </c>
      <c r="F255" s="33" t="s">
        <v>281</v>
      </c>
      <c r="G255" s="1"/>
      <c r="H255" s="1"/>
      <c r="I255" s="1"/>
      <c r="J255" s="1"/>
      <c r="K255" s="1"/>
      <c r="L255" s="1"/>
      <c r="M255" s="1"/>
      <c r="N255" s="1"/>
      <c r="O255" s="1"/>
      <c r="P255" s="1"/>
    </row>
    <row r="256" spans="1:21" ht="27" thickBot="1" x14ac:dyDescent="0.45">
      <c r="A256" s="89" t="s">
        <v>282</v>
      </c>
      <c r="B256" s="90"/>
      <c r="C256" s="91">
        <f>SUM(C235:C255)</f>
        <v>1111.6800000000003</v>
      </c>
      <c r="D256" s="90"/>
      <c r="E256" s="90"/>
      <c r="F256" s="90"/>
      <c r="G256" s="1"/>
      <c r="H256" s="1"/>
      <c r="I256" s="1"/>
      <c r="J256" s="1"/>
      <c r="K256" s="1"/>
      <c r="L256" s="1"/>
      <c r="M256" s="1"/>
      <c r="N256" s="1"/>
      <c r="O256" s="1"/>
      <c r="P256" s="1"/>
    </row>
    <row r="257" spans="1:27" ht="15.75" thickBot="1" x14ac:dyDescent="0.3">
      <c r="A257" s="1"/>
      <c r="B257" s="1"/>
      <c r="C257" s="1"/>
      <c r="D257" s="1"/>
      <c r="E257" s="1"/>
      <c r="F257" s="1"/>
      <c r="G257" s="1"/>
      <c r="H257" s="1"/>
      <c r="I257" s="1"/>
      <c r="J257" s="1"/>
      <c r="K257" s="1"/>
      <c r="L257" s="1"/>
      <c r="M257" s="1"/>
      <c r="N257" s="1"/>
      <c r="O257" s="1"/>
      <c r="P257" s="1"/>
      <c r="Q257" s="1"/>
      <c r="R257" s="1"/>
      <c r="S257" s="1"/>
      <c r="T257" s="1"/>
      <c r="U257" s="1"/>
      <c r="V257" s="1"/>
    </row>
    <row r="258" spans="1:27" ht="15.75" thickBot="1" x14ac:dyDescent="0.3">
      <c r="A258" s="1"/>
      <c r="B258" s="1"/>
      <c r="C258" s="1"/>
      <c r="D258" s="1"/>
      <c r="E258" s="1"/>
      <c r="F258" s="1"/>
      <c r="G258" s="1"/>
      <c r="H258" s="1"/>
      <c r="I258" s="1"/>
      <c r="J258" s="1"/>
      <c r="K258" s="1"/>
      <c r="L258" s="1"/>
      <c r="M258" s="1"/>
      <c r="N258" s="1"/>
      <c r="O258" s="1"/>
      <c r="P258" s="1"/>
      <c r="Q258" s="1"/>
      <c r="R258" s="1"/>
      <c r="S258" s="1"/>
      <c r="T258" s="1"/>
      <c r="U258" s="1"/>
      <c r="V258" s="1"/>
    </row>
    <row r="259" spans="1:27" ht="15.75" thickBot="1" x14ac:dyDescent="0.3">
      <c r="A259" s="1"/>
      <c r="B259" s="1"/>
      <c r="C259" s="1"/>
      <c r="D259" s="1"/>
      <c r="E259" s="1"/>
      <c r="F259" s="1"/>
      <c r="G259" s="1"/>
      <c r="H259" s="1"/>
      <c r="I259" s="1"/>
      <c r="J259" s="1"/>
      <c r="K259" s="1"/>
      <c r="L259" s="1"/>
      <c r="M259" s="1"/>
      <c r="N259" s="1"/>
      <c r="O259" s="1"/>
      <c r="P259" s="1"/>
      <c r="Q259" s="1"/>
      <c r="R259" s="1"/>
      <c r="S259" s="1"/>
      <c r="T259" s="1"/>
      <c r="U259" s="1"/>
      <c r="V259" s="1"/>
    </row>
    <row r="260" spans="1:27" ht="15.75" thickBot="1" x14ac:dyDescent="0.3">
      <c r="A260" s="1"/>
      <c r="B260" s="1"/>
      <c r="C260" s="1"/>
      <c r="D260" s="1"/>
      <c r="E260" s="1"/>
      <c r="F260" s="1"/>
      <c r="G260" s="1"/>
      <c r="H260" s="1"/>
      <c r="I260" s="1"/>
      <c r="J260" s="1"/>
      <c r="K260" s="1"/>
      <c r="L260" s="1"/>
      <c r="M260" s="1"/>
      <c r="N260" s="1"/>
      <c r="O260" s="1"/>
      <c r="P260" s="1"/>
      <c r="Q260" s="1"/>
      <c r="R260" s="1"/>
      <c r="S260" s="1"/>
      <c r="T260" s="1"/>
      <c r="U260" s="1"/>
      <c r="V260" s="1"/>
    </row>
    <row r="261" spans="1:27" ht="15.75" thickBot="1" x14ac:dyDescent="0.3">
      <c r="A261" s="1"/>
      <c r="B261" s="1"/>
      <c r="C261" s="1"/>
      <c r="D261" s="1"/>
      <c r="E261" s="1"/>
      <c r="F261" s="1"/>
      <c r="G261" s="1"/>
      <c r="H261" s="1"/>
      <c r="I261" s="1"/>
      <c r="J261" s="1"/>
      <c r="K261" s="1"/>
      <c r="L261" s="1"/>
      <c r="M261" s="1"/>
      <c r="N261" s="1"/>
      <c r="O261" s="1"/>
      <c r="P261" s="1"/>
      <c r="Q261" s="1"/>
      <c r="R261" s="1"/>
      <c r="S261" s="1"/>
      <c r="T261" s="1"/>
      <c r="U261" s="1"/>
      <c r="V261" s="1"/>
    </row>
    <row r="262" spans="1:27" ht="15.75" thickBot="1" x14ac:dyDescent="0.3">
      <c r="A262" s="1"/>
      <c r="B262" s="1"/>
      <c r="C262" s="1"/>
      <c r="D262" s="1"/>
      <c r="E262" s="1"/>
      <c r="F262" s="1"/>
      <c r="G262" s="1"/>
      <c r="H262" s="1"/>
      <c r="I262" s="1"/>
      <c r="J262" s="1"/>
      <c r="K262" s="1"/>
      <c r="L262" s="1"/>
      <c r="M262" s="1"/>
      <c r="N262" s="1"/>
      <c r="O262" s="1"/>
      <c r="P262" s="1"/>
      <c r="Q262" s="1"/>
      <c r="R262" s="1"/>
      <c r="S262" s="1"/>
      <c r="T262" s="1"/>
      <c r="U262" s="1"/>
      <c r="V262" s="1"/>
    </row>
    <row r="263" spans="1:27" ht="15.75" thickBot="1" x14ac:dyDescent="0.3">
      <c r="A263" s="1"/>
      <c r="B263" s="1"/>
      <c r="C263" s="1"/>
      <c r="D263" s="1"/>
      <c r="E263" s="1"/>
      <c r="F263" s="1"/>
      <c r="G263" s="1"/>
      <c r="H263" s="1"/>
      <c r="I263" s="1"/>
      <c r="J263" s="1"/>
      <c r="K263" s="1"/>
      <c r="L263" s="1"/>
      <c r="M263" s="1"/>
      <c r="N263" s="1"/>
      <c r="O263" s="1"/>
      <c r="P263" s="1"/>
      <c r="Q263" s="1"/>
      <c r="R263" s="1"/>
      <c r="S263" s="1"/>
      <c r="T263" s="1"/>
      <c r="U263" s="1"/>
      <c r="V263" s="1"/>
    </row>
    <row r="264" spans="1:27" ht="15.75" thickBot="1" x14ac:dyDescent="0.3">
      <c r="A264" s="1"/>
      <c r="B264" s="1"/>
      <c r="C264" s="1"/>
      <c r="D264" s="1"/>
      <c r="E264" s="1"/>
      <c r="F264" s="1"/>
      <c r="G264" s="1"/>
      <c r="H264" s="1"/>
      <c r="I264" s="1"/>
      <c r="J264" s="1"/>
      <c r="K264" s="1"/>
      <c r="L264" s="1"/>
      <c r="M264" s="1"/>
      <c r="N264" s="1"/>
      <c r="O264" s="1"/>
      <c r="P264" s="1"/>
      <c r="Q264" s="1"/>
      <c r="R264" s="1"/>
      <c r="S264" s="1"/>
      <c r="T264" s="1"/>
      <c r="U264" s="1"/>
      <c r="V264" s="1"/>
    </row>
    <row r="265" spans="1:27" ht="15.75" thickBot="1" x14ac:dyDescent="0.3">
      <c r="A265" s="1"/>
      <c r="B265" s="1"/>
      <c r="C265" s="1"/>
      <c r="D265" s="1"/>
      <c r="E265" s="1"/>
      <c r="F265" s="1"/>
      <c r="G265" s="1"/>
      <c r="H265" s="1"/>
      <c r="I265" s="1"/>
      <c r="J265" s="1"/>
      <c r="K265" s="1"/>
      <c r="L265" s="1"/>
      <c r="M265" s="1"/>
      <c r="N265" s="1"/>
      <c r="O265" s="1"/>
      <c r="P265" s="1"/>
      <c r="Q265" s="1"/>
      <c r="R265" s="1"/>
      <c r="S265" s="1"/>
      <c r="T265" s="1"/>
      <c r="U265" s="1"/>
      <c r="V265" s="1"/>
    </row>
    <row r="266" spans="1:27" ht="15.75" thickBot="1" x14ac:dyDescent="0.3">
      <c r="A266" s="1"/>
      <c r="B266" s="1"/>
      <c r="C266" s="1"/>
      <c r="D266" s="1"/>
      <c r="E266" s="1"/>
      <c r="F266" s="1"/>
      <c r="G266" s="1"/>
      <c r="H266" s="1"/>
      <c r="I266" s="1"/>
      <c r="J266" s="1"/>
      <c r="K266" s="1"/>
      <c r="L266" s="1"/>
      <c r="M266" s="1"/>
      <c r="N266" s="1"/>
      <c r="O266" s="1"/>
      <c r="P266" s="1"/>
      <c r="Q266" s="1"/>
      <c r="R266" s="1"/>
      <c r="S266" s="1"/>
      <c r="T266" s="1"/>
      <c r="U266" s="1"/>
      <c r="V266" s="1"/>
    </row>
    <row r="267" spans="1:27" ht="15.75" thickBo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7" ht="15.75" thickBo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thickBo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thickBo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thickBo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thickBo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thickBo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thickBo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thickBo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thickBo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thickBo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thickBo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thickBo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thickBo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thickBo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thickBo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thickBo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thickBo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thickBo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thickBo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thickBo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thickBo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thickBo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thickBo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thickBo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thickBo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thickBo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thickBo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thickBot="1" x14ac:dyDescent="0.3">
      <c r="A295" s="102"/>
      <c r="B295" s="103"/>
      <c r="C295" s="103"/>
      <c r="D295" s="103"/>
      <c r="E295" s="103"/>
      <c r="F295" s="103"/>
      <c r="G295" s="103"/>
      <c r="H295" s="103"/>
      <c r="I295" s="104"/>
      <c r="J295" s="1"/>
      <c r="K295" s="1"/>
      <c r="L295" s="1"/>
      <c r="M295" s="1"/>
      <c r="N295" s="1"/>
      <c r="O295" s="1"/>
      <c r="P295" s="1"/>
      <c r="Q295" s="1"/>
      <c r="R295" s="1"/>
      <c r="S295" s="1"/>
      <c r="T295" s="1"/>
      <c r="U295" s="1"/>
      <c r="V295" s="1"/>
      <c r="W295" s="1"/>
      <c r="X295" s="1"/>
      <c r="Y295" s="1"/>
      <c r="Z295" s="1"/>
      <c r="AA295" s="1"/>
    </row>
    <row r="296" spans="1:27" ht="18.75" thickBot="1" x14ac:dyDescent="0.3">
      <c r="A296" s="105" t="s">
        <v>296</v>
      </c>
      <c r="B296" s="106"/>
      <c r="C296" s="106"/>
      <c r="D296" s="106"/>
      <c r="E296" s="106"/>
      <c r="F296" s="106"/>
      <c r="G296" s="106"/>
      <c r="H296" s="106"/>
      <c r="I296" s="107"/>
      <c r="J296" s="1"/>
      <c r="K296" s="1"/>
      <c r="L296" s="1"/>
      <c r="M296" s="1"/>
      <c r="N296" s="1"/>
      <c r="O296" s="1"/>
      <c r="P296" s="1"/>
      <c r="Q296" s="1"/>
      <c r="R296" s="1"/>
      <c r="S296" s="1"/>
      <c r="T296" s="1"/>
      <c r="U296" s="1"/>
      <c r="V296" s="1"/>
      <c r="W296" s="1"/>
      <c r="X296" s="1"/>
      <c r="Y296" s="1"/>
      <c r="Z296" s="1"/>
      <c r="AA296" s="1"/>
    </row>
    <row r="297" spans="1:27" ht="27" thickBot="1" x14ac:dyDescent="0.45">
      <c r="A297" s="108" t="s">
        <v>297</v>
      </c>
      <c r="B297" s="109"/>
      <c r="C297" s="109"/>
      <c r="D297" s="109"/>
      <c r="E297" s="109"/>
      <c r="F297" s="109"/>
      <c r="G297" s="109"/>
      <c r="H297" s="109"/>
      <c r="I297" s="110"/>
      <c r="J297" s="1"/>
      <c r="K297" s="1"/>
      <c r="L297" s="1"/>
      <c r="M297" s="1"/>
      <c r="N297" s="1"/>
      <c r="O297" s="1"/>
      <c r="P297" s="1"/>
      <c r="Q297" s="1"/>
      <c r="R297" s="1"/>
      <c r="S297" s="1"/>
      <c r="T297" s="1"/>
      <c r="U297" s="1"/>
      <c r="V297" s="1"/>
      <c r="W297" s="1"/>
      <c r="X297" s="1"/>
      <c r="Y297" s="1"/>
      <c r="Z297" s="1"/>
      <c r="AA297" s="1"/>
    </row>
    <row r="298" spans="1:27" ht="15.75" thickBot="1" x14ac:dyDescent="0.3">
      <c r="A298" s="95" t="s">
        <v>72</v>
      </c>
      <c r="B298" s="96" t="s">
        <v>300</v>
      </c>
      <c r="C298" s="96" t="s">
        <v>74</v>
      </c>
      <c r="D298" s="96" t="s">
        <v>75</v>
      </c>
      <c r="E298" s="96" t="s">
        <v>298</v>
      </c>
      <c r="F298" s="96" t="s">
        <v>76</v>
      </c>
      <c r="G298" s="96" t="s">
        <v>299</v>
      </c>
      <c r="H298" s="96" t="s">
        <v>70</v>
      </c>
      <c r="I298" s="1"/>
      <c r="J298" s="1"/>
      <c r="K298" s="1"/>
      <c r="L298" s="1"/>
      <c r="M298" s="1"/>
      <c r="N298" s="1"/>
      <c r="O298" s="1"/>
      <c r="P298" s="1"/>
      <c r="Q298" s="1"/>
      <c r="R298" s="1"/>
      <c r="S298" s="1"/>
      <c r="T298" s="1"/>
      <c r="U298" s="1"/>
      <c r="V298" s="1"/>
      <c r="W298" s="1"/>
      <c r="X298" s="1"/>
      <c r="Y298" s="1"/>
      <c r="Z298" s="1"/>
    </row>
    <row r="299" spans="1:27" ht="15.75" thickBot="1" x14ac:dyDescent="0.3">
      <c r="A299" s="97">
        <v>1</v>
      </c>
      <c r="B299" s="97" t="s">
        <v>10</v>
      </c>
      <c r="C299" s="97">
        <v>130</v>
      </c>
      <c r="D299" s="97">
        <v>140</v>
      </c>
      <c r="E299" s="97">
        <v>15</v>
      </c>
      <c r="F299" s="97">
        <v>60</v>
      </c>
      <c r="G299" s="97">
        <v>0</v>
      </c>
      <c r="H299" s="97">
        <v>345</v>
      </c>
      <c r="I299" s="94"/>
      <c r="J299" s="1"/>
      <c r="K299" s="1"/>
      <c r="L299" s="1"/>
      <c r="M299" s="1"/>
      <c r="N299" s="1"/>
      <c r="O299" s="1"/>
      <c r="P299" s="1"/>
      <c r="Q299" s="1"/>
      <c r="R299" s="1"/>
      <c r="S299" s="1"/>
      <c r="T299" s="1"/>
      <c r="U299" s="1"/>
      <c r="V299" s="1"/>
      <c r="W299" s="1"/>
      <c r="X299" s="1"/>
      <c r="Y299" s="1"/>
      <c r="Z299" s="1"/>
    </row>
    <row r="300" spans="1:27" ht="15.75" thickBot="1" x14ac:dyDescent="0.3">
      <c r="A300" s="97">
        <v>2</v>
      </c>
      <c r="B300" s="97" t="s">
        <v>13</v>
      </c>
      <c r="C300" s="97">
        <v>12</v>
      </c>
      <c r="D300" s="97">
        <v>44</v>
      </c>
      <c r="E300" s="97">
        <v>2</v>
      </c>
      <c r="F300" s="97">
        <v>10</v>
      </c>
      <c r="G300" s="97">
        <v>1</v>
      </c>
      <c r="H300" s="97">
        <v>69</v>
      </c>
      <c r="I300" s="94"/>
      <c r="J300" s="1"/>
      <c r="K300" s="1"/>
      <c r="L300" s="1"/>
      <c r="M300" s="1"/>
      <c r="N300" s="1"/>
      <c r="O300" s="1"/>
      <c r="P300" s="1"/>
      <c r="Q300" s="1"/>
      <c r="R300" s="1"/>
      <c r="S300" s="1"/>
      <c r="T300" s="1"/>
      <c r="U300" s="1"/>
      <c r="V300" s="1"/>
      <c r="W300" s="1"/>
      <c r="X300" s="1"/>
      <c r="Y300" s="1"/>
      <c r="Z300" s="1"/>
    </row>
    <row r="301" spans="1:27" ht="15.75" thickBot="1" x14ac:dyDescent="0.3">
      <c r="A301" s="97">
        <v>3</v>
      </c>
      <c r="B301" s="97" t="s">
        <v>16</v>
      </c>
      <c r="C301" s="97">
        <v>29</v>
      </c>
      <c r="D301" s="97">
        <v>48</v>
      </c>
      <c r="E301" s="97">
        <v>2</v>
      </c>
      <c r="F301" s="97">
        <v>17</v>
      </c>
      <c r="G301" s="97">
        <v>1</v>
      </c>
      <c r="H301" s="97">
        <v>97</v>
      </c>
      <c r="I301" s="94"/>
      <c r="J301" s="1"/>
      <c r="K301" s="1"/>
      <c r="L301" s="1"/>
      <c r="M301" s="1"/>
      <c r="N301" s="1"/>
      <c r="O301" s="1"/>
      <c r="P301" s="1"/>
      <c r="Q301" s="1"/>
      <c r="R301" s="1"/>
      <c r="S301" s="1"/>
      <c r="T301" s="1"/>
      <c r="U301" s="1"/>
      <c r="V301" s="1"/>
      <c r="W301" s="1"/>
      <c r="X301" s="1"/>
      <c r="Y301" s="1"/>
      <c r="Z301" s="1"/>
    </row>
    <row r="302" spans="1:27" ht="15.75" thickBot="1" x14ac:dyDescent="0.3">
      <c r="A302" s="97">
        <v>4</v>
      </c>
      <c r="B302" s="97" t="s">
        <v>19</v>
      </c>
      <c r="C302" s="97">
        <v>3</v>
      </c>
      <c r="D302" s="97">
        <v>75</v>
      </c>
      <c r="E302" s="97">
        <v>5</v>
      </c>
      <c r="F302" s="97">
        <v>14</v>
      </c>
      <c r="G302" s="97">
        <v>1</v>
      </c>
      <c r="H302" s="97">
        <v>98</v>
      </c>
      <c r="I302" s="94"/>
      <c r="J302" s="1"/>
      <c r="K302" s="1"/>
      <c r="L302" s="1"/>
      <c r="M302" s="1"/>
      <c r="N302" s="1"/>
      <c r="O302" s="1"/>
      <c r="P302" s="1"/>
      <c r="Q302" s="1"/>
      <c r="R302" s="1"/>
      <c r="S302" s="1"/>
      <c r="T302" s="1"/>
      <c r="U302" s="1"/>
      <c r="V302" s="1"/>
      <c r="W302" s="1"/>
      <c r="X302" s="1"/>
      <c r="Y302" s="1"/>
      <c r="Z302" s="1"/>
    </row>
    <row r="303" spans="1:27" ht="15.75" thickBot="1" x14ac:dyDescent="0.3">
      <c r="A303" s="97">
        <v>5</v>
      </c>
      <c r="B303" s="97" t="s">
        <v>22</v>
      </c>
      <c r="C303" s="98">
        <v>4</v>
      </c>
      <c r="D303" s="98">
        <v>22</v>
      </c>
      <c r="E303" s="98">
        <v>2</v>
      </c>
      <c r="F303" s="98">
        <v>11</v>
      </c>
      <c r="G303" s="98">
        <v>0</v>
      </c>
      <c r="H303" s="98">
        <v>39</v>
      </c>
      <c r="I303" s="94"/>
      <c r="J303" s="1"/>
      <c r="K303" s="1"/>
      <c r="L303" s="1"/>
      <c r="M303" s="1"/>
      <c r="N303" s="1"/>
      <c r="O303" s="1"/>
      <c r="P303" s="1"/>
      <c r="Q303" s="1"/>
      <c r="R303" s="1"/>
      <c r="S303" s="1"/>
      <c r="T303" s="1"/>
      <c r="U303" s="1"/>
      <c r="V303" s="1"/>
      <c r="W303" s="1"/>
      <c r="X303" s="1"/>
      <c r="Y303" s="1"/>
      <c r="Z303" s="1"/>
    </row>
    <row r="304" spans="1:27" ht="15.75" thickBot="1" x14ac:dyDescent="0.3">
      <c r="A304" s="97">
        <v>6</v>
      </c>
      <c r="B304" s="97" t="s">
        <v>24</v>
      </c>
      <c r="C304" s="97">
        <v>4</v>
      </c>
      <c r="D304" s="97">
        <v>70</v>
      </c>
      <c r="E304" s="97">
        <v>0</v>
      </c>
      <c r="F304" s="97">
        <v>14</v>
      </c>
      <c r="G304" s="97">
        <v>0</v>
      </c>
      <c r="H304" s="97">
        <v>88</v>
      </c>
      <c r="I304" s="94"/>
      <c r="J304" s="1"/>
      <c r="K304" s="1"/>
      <c r="L304" s="1"/>
      <c r="M304" s="1"/>
      <c r="N304" s="1"/>
      <c r="O304" s="1"/>
      <c r="P304" s="1"/>
      <c r="Q304" s="1"/>
      <c r="R304" s="1"/>
      <c r="S304" s="1"/>
      <c r="T304" s="1"/>
      <c r="U304" s="1"/>
      <c r="V304" s="1"/>
      <c r="W304" s="1"/>
      <c r="X304" s="1"/>
      <c r="Y304" s="1"/>
      <c r="Z304" s="1"/>
    </row>
    <row r="305" spans="1:27" ht="15.75" thickBot="1" x14ac:dyDescent="0.3">
      <c r="A305" s="97">
        <v>7</v>
      </c>
      <c r="B305" s="97" t="s">
        <v>78</v>
      </c>
      <c r="C305" s="97">
        <v>6</v>
      </c>
      <c r="D305" s="97">
        <v>89</v>
      </c>
      <c r="E305" s="97">
        <v>1</v>
      </c>
      <c r="F305" s="97">
        <v>15</v>
      </c>
      <c r="G305" s="97">
        <v>1</v>
      </c>
      <c r="H305" s="97">
        <v>112</v>
      </c>
      <c r="I305" s="94"/>
      <c r="J305" s="1"/>
      <c r="K305" s="1"/>
      <c r="L305" s="1"/>
      <c r="M305" s="1"/>
      <c r="N305" s="1"/>
      <c r="O305" s="1"/>
      <c r="P305" s="1"/>
      <c r="Q305" s="1"/>
      <c r="R305" s="1"/>
      <c r="S305" s="1"/>
      <c r="T305" s="1"/>
      <c r="U305" s="1"/>
      <c r="V305" s="1"/>
      <c r="W305" s="1"/>
      <c r="X305" s="1"/>
      <c r="Y305" s="1"/>
      <c r="Z305" s="1"/>
    </row>
    <row r="306" spans="1:27" ht="15.75" thickBot="1" x14ac:dyDescent="0.3">
      <c r="A306" s="97">
        <v>8</v>
      </c>
      <c r="B306" s="97" t="s">
        <v>26</v>
      </c>
      <c r="C306" s="97">
        <v>1</v>
      </c>
      <c r="D306" s="97">
        <v>14</v>
      </c>
      <c r="E306" s="97">
        <v>4</v>
      </c>
      <c r="F306" s="97">
        <v>36</v>
      </c>
      <c r="G306" s="97">
        <v>0</v>
      </c>
      <c r="H306" s="97">
        <v>55</v>
      </c>
      <c r="I306" s="94"/>
      <c r="J306" s="1"/>
      <c r="K306" s="1"/>
      <c r="L306" s="1"/>
      <c r="M306" s="1"/>
      <c r="N306" s="1"/>
      <c r="O306" s="1"/>
      <c r="P306" s="1"/>
      <c r="Q306" s="1"/>
      <c r="R306" s="1"/>
      <c r="S306" s="1"/>
      <c r="T306" s="1"/>
      <c r="U306" s="1"/>
      <c r="V306" s="1"/>
      <c r="W306" s="1"/>
      <c r="X306" s="1"/>
      <c r="Y306" s="1"/>
      <c r="Z306" s="1"/>
    </row>
    <row r="307" spans="1:27" ht="15.75" thickBot="1" x14ac:dyDescent="0.3">
      <c r="A307" s="97">
        <v>9</v>
      </c>
      <c r="B307" s="97" t="s">
        <v>28</v>
      </c>
      <c r="C307" s="97">
        <v>4</v>
      </c>
      <c r="D307" s="97">
        <v>58</v>
      </c>
      <c r="E307" s="97">
        <v>1</v>
      </c>
      <c r="F307" s="97">
        <v>16</v>
      </c>
      <c r="G307" s="97">
        <v>0</v>
      </c>
      <c r="H307" s="97">
        <v>79</v>
      </c>
      <c r="I307" s="94"/>
      <c r="J307" s="1"/>
      <c r="K307" s="1"/>
      <c r="L307" s="1"/>
      <c r="M307" s="1"/>
      <c r="N307" s="1"/>
      <c r="O307" s="1"/>
      <c r="P307" s="1"/>
      <c r="Q307" s="1"/>
      <c r="R307" s="1"/>
      <c r="S307" s="1"/>
      <c r="T307" s="1"/>
      <c r="U307" s="1"/>
      <c r="V307" s="1"/>
      <c r="W307" s="1"/>
      <c r="X307" s="1"/>
      <c r="Y307" s="1"/>
      <c r="Z307" s="1"/>
    </row>
    <row r="308" spans="1:27" ht="15.75" thickBot="1" x14ac:dyDescent="0.3">
      <c r="A308" s="97">
        <v>10</v>
      </c>
      <c r="B308" s="97" t="s">
        <v>31</v>
      </c>
      <c r="C308" s="97">
        <v>17</v>
      </c>
      <c r="D308" s="97">
        <v>100</v>
      </c>
      <c r="E308" s="97">
        <v>11</v>
      </c>
      <c r="F308" s="97">
        <v>28</v>
      </c>
      <c r="G308" s="97">
        <v>9</v>
      </c>
      <c r="H308" s="97">
        <v>165</v>
      </c>
      <c r="I308" s="94"/>
      <c r="J308" s="1"/>
      <c r="K308" s="1"/>
      <c r="L308" s="1"/>
      <c r="M308" s="1"/>
      <c r="N308" s="1"/>
      <c r="O308" s="1"/>
      <c r="P308" s="1"/>
      <c r="Q308" s="1"/>
      <c r="R308" s="1"/>
      <c r="S308" s="1"/>
      <c r="T308" s="1"/>
      <c r="U308" s="1"/>
      <c r="V308" s="1"/>
      <c r="W308" s="1"/>
      <c r="X308" s="1"/>
      <c r="Y308" s="1"/>
      <c r="Z308" s="1"/>
    </row>
    <row r="309" spans="1:27" ht="15.75" thickBot="1" x14ac:dyDescent="0.3">
      <c r="A309" s="97">
        <v>11</v>
      </c>
      <c r="B309" s="97" t="s">
        <v>79</v>
      </c>
      <c r="C309" s="97">
        <v>21</v>
      </c>
      <c r="D309" s="97">
        <v>80</v>
      </c>
      <c r="E309" s="97">
        <v>19</v>
      </c>
      <c r="F309" s="97">
        <v>21</v>
      </c>
      <c r="G309" s="97">
        <v>2</v>
      </c>
      <c r="H309" s="97">
        <v>143</v>
      </c>
      <c r="I309" s="94"/>
      <c r="J309" s="1"/>
      <c r="K309" s="1"/>
      <c r="L309" s="1"/>
      <c r="M309" s="1"/>
      <c r="N309" s="1"/>
      <c r="O309" s="1"/>
      <c r="P309" s="1"/>
      <c r="Q309" s="1"/>
      <c r="R309" s="1"/>
      <c r="S309" s="1"/>
      <c r="T309" s="1"/>
      <c r="U309" s="1"/>
      <c r="V309" s="1"/>
      <c r="W309" s="1"/>
      <c r="X309" s="1"/>
      <c r="Y309" s="1"/>
      <c r="Z309" s="1"/>
    </row>
    <row r="310" spans="1:27" ht="15.75" thickBot="1" x14ac:dyDescent="0.3">
      <c r="A310" s="97">
        <v>12</v>
      </c>
      <c r="B310" s="97" t="s">
        <v>37</v>
      </c>
      <c r="C310" s="97">
        <v>28</v>
      </c>
      <c r="D310" s="97">
        <v>5</v>
      </c>
      <c r="E310" s="97">
        <v>147</v>
      </c>
      <c r="F310" s="97">
        <v>36</v>
      </c>
      <c r="G310" s="97">
        <v>1</v>
      </c>
      <c r="H310" s="97">
        <v>217</v>
      </c>
      <c r="I310" s="94"/>
      <c r="J310" s="1"/>
      <c r="K310" s="1"/>
      <c r="L310" s="1"/>
      <c r="M310" s="1"/>
      <c r="N310" s="1"/>
      <c r="O310" s="1"/>
      <c r="P310" s="1"/>
      <c r="Q310" s="1"/>
      <c r="R310" s="1"/>
      <c r="S310" s="1"/>
      <c r="T310" s="1"/>
      <c r="U310" s="1"/>
      <c r="V310" s="1"/>
      <c r="W310" s="1"/>
      <c r="X310" s="1"/>
      <c r="Y310" s="1"/>
      <c r="Z310" s="1"/>
    </row>
    <row r="311" spans="1:27" ht="15.75" thickBot="1" x14ac:dyDescent="0.3">
      <c r="A311" s="97">
        <v>13</v>
      </c>
      <c r="B311" s="97" t="s">
        <v>40</v>
      </c>
      <c r="C311" s="97">
        <v>196</v>
      </c>
      <c r="D311" s="97">
        <v>370</v>
      </c>
      <c r="E311" s="97">
        <v>20</v>
      </c>
      <c r="F311" s="97">
        <v>69</v>
      </c>
      <c r="G311" s="97">
        <v>1</v>
      </c>
      <c r="H311" s="97">
        <v>656</v>
      </c>
      <c r="I311" s="94"/>
      <c r="J311" s="1"/>
      <c r="K311" s="1"/>
      <c r="L311" s="1"/>
      <c r="M311" s="1"/>
      <c r="N311" s="1"/>
      <c r="O311" s="1"/>
      <c r="P311" s="1"/>
      <c r="Q311" s="1"/>
      <c r="R311" s="1"/>
      <c r="S311" s="1"/>
      <c r="T311" s="1"/>
      <c r="U311" s="1"/>
      <c r="V311" s="1"/>
      <c r="W311" s="1"/>
      <c r="X311" s="1"/>
      <c r="Y311" s="1"/>
      <c r="Z311" s="1"/>
    </row>
    <row r="312" spans="1:27" ht="15.75" thickBot="1" x14ac:dyDescent="0.3">
      <c r="A312" s="97">
        <v>14</v>
      </c>
      <c r="B312" s="97" t="s">
        <v>43</v>
      </c>
      <c r="C312" s="97">
        <v>55</v>
      </c>
      <c r="D312" s="97">
        <v>217</v>
      </c>
      <c r="E312" s="97">
        <v>13</v>
      </c>
      <c r="F312" s="97">
        <v>117</v>
      </c>
      <c r="G312" s="97">
        <v>2</v>
      </c>
      <c r="H312" s="97">
        <v>403</v>
      </c>
      <c r="I312" s="94"/>
      <c r="J312" s="1"/>
      <c r="K312" s="1"/>
      <c r="L312" s="1"/>
      <c r="M312" s="1"/>
      <c r="N312" s="1"/>
      <c r="O312" s="1"/>
      <c r="P312" s="1"/>
      <c r="Q312" s="1"/>
      <c r="R312" s="1"/>
      <c r="S312" s="1"/>
      <c r="T312" s="1"/>
      <c r="U312" s="1"/>
      <c r="V312" s="1"/>
      <c r="W312" s="1"/>
      <c r="X312" s="1"/>
      <c r="Y312" s="1"/>
      <c r="Z312" s="1"/>
    </row>
    <row r="313" spans="1:27" ht="15.75" thickBot="1" x14ac:dyDescent="0.3">
      <c r="A313" s="97">
        <v>15</v>
      </c>
      <c r="B313" s="97" t="s">
        <v>80</v>
      </c>
      <c r="C313" s="97">
        <v>3</v>
      </c>
      <c r="D313" s="97">
        <v>105</v>
      </c>
      <c r="E313" s="97">
        <v>3</v>
      </c>
      <c r="F313" s="97">
        <v>4</v>
      </c>
      <c r="G313" s="97">
        <v>1</v>
      </c>
      <c r="H313" s="97">
        <v>116</v>
      </c>
      <c r="I313" s="94"/>
      <c r="J313" s="1"/>
      <c r="K313" s="1"/>
      <c r="L313" s="1"/>
      <c r="M313" s="1"/>
      <c r="N313" s="1"/>
      <c r="O313" s="1"/>
      <c r="P313" s="1"/>
      <c r="Q313" s="1"/>
      <c r="R313" s="1"/>
      <c r="S313" s="1"/>
      <c r="T313" s="1"/>
      <c r="U313" s="1"/>
      <c r="V313" s="1"/>
      <c r="W313" s="1"/>
      <c r="X313" s="1"/>
      <c r="Y313" s="1"/>
      <c r="Z313" s="1"/>
    </row>
    <row r="314" spans="1:27" ht="16.5" thickBot="1" x14ac:dyDescent="0.3">
      <c r="A314" s="97">
        <v>16</v>
      </c>
      <c r="B314" s="97" t="s">
        <v>49</v>
      </c>
      <c r="C314" s="99">
        <v>19</v>
      </c>
      <c r="D314" s="99">
        <v>121</v>
      </c>
      <c r="E314" s="99">
        <v>10</v>
      </c>
      <c r="F314" s="99">
        <v>25</v>
      </c>
      <c r="G314" s="99">
        <v>0</v>
      </c>
      <c r="H314" s="99">
        <v>175</v>
      </c>
      <c r="I314" s="94"/>
      <c r="J314" s="1"/>
      <c r="K314" s="1"/>
      <c r="L314" s="1"/>
      <c r="M314" s="1"/>
      <c r="N314" s="1"/>
      <c r="O314" s="1"/>
      <c r="P314" s="1"/>
      <c r="Q314" s="1"/>
      <c r="R314" s="1"/>
      <c r="S314" s="1"/>
      <c r="T314" s="1"/>
      <c r="U314" s="1"/>
      <c r="V314" s="1"/>
      <c r="W314" s="1"/>
      <c r="X314" s="1"/>
      <c r="Y314" s="1"/>
      <c r="Z314" s="1"/>
    </row>
    <row r="315" spans="1:27" ht="15.75" thickBot="1" x14ac:dyDescent="0.3">
      <c r="A315" s="97">
        <v>17</v>
      </c>
      <c r="B315" s="97" t="s">
        <v>53</v>
      </c>
      <c r="C315" s="97">
        <v>6</v>
      </c>
      <c r="D315" s="97">
        <v>118</v>
      </c>
      <c r="E315" s="97">
        <v>5</v>
      </c>
      <c r="F315" s="97">
        <v>20</v>
      </c>
      <c r="G315" s="97">
        <v>0</v>
      </c>
      <c r="H315" s="97">
        <v>149</v>
      </c>
      <c r="I315" s="94"/>
      <c r="J315" s="1"/>
      <c r="K315" s="1"/>
      <c r="L315" s="1"/>
      <c r="M315" s="1"/>
      <c r="N315" s="1"/>
      <c r="O315" s="1"/>
      <c r="P315" s="1"/>
      <c r="Q315" s="1"/>
      <c r="R315" s="1"/>
      <c r="S315" s="1"/>
      <c r="T315" s="1"/>
      <c r="U315" s="1"/>
      <c r="V315" s="1"/>
      <c r="W315" s="1"/>
      <c r="X315" s="1"/>
      <c r="Y315" s="1"/>
      <c r="Z315" s="1"/>
    </row>
    <row r="316" spans="1:27" ht="15.75" thickBot="1" x14ac:dyDescent="0.3">
      <c r="A316" s="97">
        <v>18</v>
      </c>
      <c r="B316" s="97" t="s">
        <v>82</v>
      </c>
      <c r="C316" s="97">
        <v>43</v>
      </c>
      <c r="D316" s="97">
        <v>121</v>
      </c>
      <c r="E316" s="97">
        <v>12</v>
      </c>
      <c r="F316" s="97">
        <v>38</v>
      </c>
      <c r="G316" s="97">
        <v>2</v>
      </c>
      <c r="H316" s="97">
        <v>216</v>
      </c>
      <c r="I316" s="94"/>
      <c r="J316" s="1"/>
      <c r="K316" s="1"/>
      <c r="L316" s="1"/>
      <c r="M316" s="1"/>
      <c r="N316" s="1"/>
      <c r="O316" s="1"/>
      <c r="P316" s="1"/>
      <c r="Q316" s="1"/>
      <c r="R316" s="1"/>
      <c r="S316" s="1"/>
      <c r="T316" s="1"/>
      <c r="U316" s="1"/>
      <c r="V316" s="1"/>
      <c r="W316" s="1"/>
      <c r="X316" s="1"/>
      <c r="Y316" s="1"/>
      <c r="Z316" s="1"/>
    </row>
    <row r="317" spans="1:27" ht="15.75" thickBot="1" x14ac:dyDescent="0.3">
      <c r="A317" s="97">
        <v>19</v>
      </c>
      <c r="B317" s="97" t="s">
        <v>83</v>
      </c>
      <c r="C317" s="97">
        <v>5</v>
      </c>
      <c r="D317" s="97">
        <v>173</v>
      </c>
      <c r="E317" s="97">
        <v>10</v>
      </c>
      <c r="F317" s="97">
        <v>19</v>
      </c>
      <c r="G317" s="97">
        <v>0</v>
      </c>
      <c r="H317" s="97">
        <v>207</v>
      </c>
      <c r="I317" s="94"/>
      <c r="J317" s="1"/>
      <c r="K317" s="1"/>
      <c r="L317" s="1"/>
      <c r="M317" s="1"/>
      <c r="N317" s="1"/>
      <c r="O317" s="1"/>
      <c r="P317" s="1"/>
      <c r="Q317" s="1"/>
      <c r="R317" s="1"/>
      <c r="S317" s="1"/>
      <c r="T317" s="1"/>
      <c r="U317" s="1"/>
      <c r="V317" s="1"/>
      <c r="W317" s="1"/>
      <c r="X317" s="1"/>
      <c r="Y317" s="1"/>
      <c r="Z317" s="1"/>
    </row>
    <row r="318" spans="1:27" ht="15.75" thickBot="1" x14ac:dyDescent="0.3">
      <c r="A318" s="97">
        <v>20</v>
      </c>
      <c r="B318" s="97" t="s">
        <v>62</v>
      </c>
      <c r="C318" s="97">
        <v>12</v>
      </c>
      <c r="D318" s="97">
        <v>207</v>
      </c>
      <c r="E318" s="97">
        <v>22</v>
      </c>
      <c r="F318" s="97">
        <v>37</v>
      </c>
      <c r="G318" s="97">
        <v>1</v>
      </c>
      <c r="H318" s="97">
        <v>279</v>
      </c>
      <c r="I318" s="94"/>
      <c r="J318" s="1"/>
      <c r="K318" s="1"/>
      <c r="L318" s="1"/>
      <c r="M318" s="1"/>
      <c r="N318" s="1"/>
      <c r="O318" s="1"/>
      <c r="P318" s="1"/>
      <c r="Q318" s="1"/>
      <c r="R318" s="1"/>
      <c r="S318" s="1"/>
      <c r="T318" s="1"/>
      <c r="U318" s="1"/>
      <c r="V318" s="1"/>
      <c r="W318" s="1"/>
      <c r="X318" s="1"/>
      <c r="Y318" s="1"/>
      <c r="Z318" s="1"/>
    </row>
    <row r="319" spans="1:27" ht="15.75" thickBot="1" x14ac:dyDescent="0.3">
      <c r="A319" s="97">
        <v>21</v>
      </c>
      <c r="B319" s="97" t="s">
        <v>84</v>
      </c>
      <c r="C319" s="97">
        <v>45</v>
      </c>
      <c r="D319" s="97">
        <v>104</v>
      </c>
      <c r="E319" s="97">
        <v>2</v>
      </c>
      <c r="F319" s="97">
        <v>72</v>
      </c>
      <c r="G319" s="97">
        <v>1</v>
      </c>
      <c r="H319" s="97">
        <v>224</v>
      </c>
      <c r="I319" s="94"/>
      <c r="J319" s="1"/>
      <c r="K319" s="1"/>
      <c r="L319" s="1"/>
      <c r="M319" s="1"/>
      <c r="N319" s="1"/>
      <c r="O319" s="1"/>
      <c r="P319" s="1"/>
      <c r="Q319" s="1"/>
      <c r="R319" s="1"/>
      <c r="S319" s="1"/>
      <c r="T319" s="1"/>
      <c r="U319" s="1"/>
      <c r="V319" s="1"/>
      <c r="W319" s="1"/>
      <c r="X319" s="1"/>
      <c r="Y319" s="1"/>
      <c r="Z319" s="1"/>
    </row>
    <row r="320" spans="1:27" ht="15.75" thickBot="1" x14ac:dyDescent="0.3">
      <c r="A320" s="100"/>
      <c r="B320" s="100" t="s">
        <v>70</v>
      </c>
      <c r="C320" s="101">
        <f>SUM(C299:C319)</f>
        <v>643</v>
      </c>
      <c r="D320" s="101">
        <f t="shared" ref="D320:H320" si="2">SUM(D299:D319)</f>
        <v>2281</v>
      </c>
      <c r="E320" s="101">
        <f t="shared" si="2"/>
        <v>306</v>
      </c>
      <c r="F320" s="101">
        <f t="shared" si="2"/>
        <v>679</v>
      </c>
      <c r="G320" s="101">
        <f t="shared" si="2"/>
        <v>24</v>
      </c>
      <c r="H320" s="101">
        <f t="shared" si="2"/>
        <v>3932</v>
      </c>
      <c r="I320" s="1"/>
      <c r="J320" s="1"/>
      <c r="K320" s="1"/>
      <c r="L320" s="1"/>
      <c r="M320" s="1"/>
      <c r="N320" s="1"/>
      <c r="O320" s="1"/>
      <c r="P320" s="1"/>
      <c r="Q320" s="1"/>
      <c r="R320" s="1"/>
      <c r="S320" s="1"/>
      <c r="T320" s="1"/>
      <c r="U320" s="1"/>
      <c r="V320" s="1"/>
      <c r="W320" s="1"/>
      <c r="X320" s="1"/>
      <c r="Y320" s="1"/>
      <c r="Z320" s="1"/>
      <c r="AA320" s="1"/>
    </row>
    <row r="321" spans="1:27" ht="15.75" thickBo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thickBo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thickBo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thickBo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thickBo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thickBo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thickBo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thickBo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thickBo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thickBo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thickBo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thickBo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thickBo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thickBo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thickBo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thickBo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thickBo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thickBo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thickBo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thickBo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thickBo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thickBo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thickBo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thickBo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thickBo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thickBo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thickBo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thickBo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thickBo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thickBo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thickBo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thickBo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thickBo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thickBo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thickBo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thickBo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thickBo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thickBo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thickBo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thickBo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thickBo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thickBo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thickBo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thickBo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thickBo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thickBo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thickBo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thickBo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thickBo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thickBo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thickBo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thickBo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thickBo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thickBo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thickBo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thickBo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thickBo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thickBo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thickBo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thickBo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thickBo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thickBo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thickBo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thickBo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thickBo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thickBo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thickBo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thickBo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thickBo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thickBo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thickBo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thickBo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thickBo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thickBo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thickBo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thickBo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thickBo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thickBo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thickBo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thickBo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thickBo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thickBo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thickBo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thickBo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thickBo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thickBo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thickBo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thickBo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thickBo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thickBo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thickBo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thickBo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thickBo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thickBo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thickBo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thickBo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thickBo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thickBo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thickBo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thickBo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thickBo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thickBo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thickBo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thickBo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thickBo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thickBo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thickBo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thickBo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thickBo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thickBo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thickBo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thickBo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thickBo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thickBo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thickBo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thickBo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thickBo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thickBo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thickBo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thickBo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thickBo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thickBo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thickBo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thickBo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thickBo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thickBo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thickBo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thickBo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thickBo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thickBo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thickBo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thickBo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thickBo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thickBo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thickBo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thickBo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thickBo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thickBo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thickBo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thickBo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thickBo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thickBo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thickBo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thickBo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thickBo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thickBo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thickBo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thickBo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thickBo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thickBo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thickBo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thickBo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thickBo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thickBo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thickBo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thickBo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thickBo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thickBo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thickBo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thickBo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thickBo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thickBo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thickBo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thickBo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thickBo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thickBo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thickBo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thickBo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thickBo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thickBo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thickBo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thickBo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thickBo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thickBo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thickBo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thickBo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thickBo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thickBo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thickBo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thickBo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thickBo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thickBo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thickBo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thickBo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thickBo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thickBo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thickBo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thickBo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thickBo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thickBo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thickBo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thickBo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thickBo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thickBo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thickBo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thickBo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thickBo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thickBo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thickBo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thickBo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thickBo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thickBo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thickBo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thickBo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thickBo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thickBo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thickBo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thickBo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thickBo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thickBo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thickBo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thickBo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thickBo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thickBo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thickBo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thickBo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thickBo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thickBo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thickBo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thickBo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thickBo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thickBo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thickBo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thickBo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thickBo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thickBo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thickBo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thickBo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thickBo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thickBo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thickBo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thickBo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thickBo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thickBo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thickBo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thickBo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thickBo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thickBo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thickBo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thickBo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thickBo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thickBo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thickBo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thickBo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thickBo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thickBo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thickBo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thickBo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thickBo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thickBo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thickBo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thickBo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thickBo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thickBo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thickBo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thickBo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thickBo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thickBo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thickBo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thickBo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thickBo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thickBo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thickBo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thickBo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thickBo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thickBo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thickBo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thickBo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thickBo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thickBo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thickBo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thickBo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thickBo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thickBo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thickBo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thickBo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thickBo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thickBo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thickBo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thickBo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thickBo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thickBo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thickBo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thickBo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thickBo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thickBo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thickBo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thickBo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thickBo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thickBo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thickBo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thickBo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thickBo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thickBo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thickBo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thickBo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thickBo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thickBo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thickBo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thickBo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thickBo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thickBo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thickBo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thickBo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thickBo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thickBo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thickBo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thickBo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thickBo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thickBo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thickBo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thickBo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thickBo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thickBo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thickBo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thickBo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thickBo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thickBo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thickBo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thickBo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thickBo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thickBo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thickBo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thickBo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thickBo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thickBo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thickBo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thickBo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thickBo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thickBo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thickBo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thickBo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thickBo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thickBo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thickBo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thickBo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thickBo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thickBo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thickBo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thickBo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thickBo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thickBo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thickBo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thickBo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thickBo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thickBo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thickBo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thickBo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thickBo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thickBo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thickBo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thickBo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thickBo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thickBo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thickBo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thickBo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thickBo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thickBo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thickBo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thickBo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thickBo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thickBo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thickBo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thickBo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thickBo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thickBo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thickBo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thickBo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thickBo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thickBo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thickBo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thickBo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thickBo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thickBo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thickBo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thickBo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thickBo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thickBo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thickBo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thickBo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thickBo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thickBo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thickBo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thickBo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thickBo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thickBo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thickBo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thickBo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thickBo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thickBo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thickBo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thickBo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thickBo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thickBo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thickBo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thickBo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thickBo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thickBo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thickBo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thickBo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thickBo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thickBo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thickBo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thickBo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thickBo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thickBo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thickBo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thickBo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thickBo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thickBo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thickBo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thickBo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thickBo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thickBo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thickBo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thickBo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thickBo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thickBo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thickBo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thickBo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thickBo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thickBo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thickBo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thickBo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thickBo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thickBo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thickBo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thickBo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thickBo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thickBo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thickBo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thickBo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thickBo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thickBo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thickBo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thickBo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thickBo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thickBo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thickBo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thickBo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thickBo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thickBo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thickBo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thickBo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thickBo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thickBo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thickBo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thickBo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thickBo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thickBo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thickBo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thickBo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thickBo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thickBo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thickBo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thickBo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thickBo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thickBo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thickBo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thickBo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thickBo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thickBo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thickBo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thickBo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thickBo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thickBo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thickBo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thickBo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thickBo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thickBo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thickBo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thickBo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thickBo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thickBo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thickBo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thickBo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thickBo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thickBo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thickBo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thickBo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thickBo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thickBo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thickBo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thickBo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thickBo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thickBo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thickBo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thickBo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thickBo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thickBo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thickBo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thickBo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thickBo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thickBo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thickBo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thickBo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thickBo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thickBo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thickBo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thickBo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thickBo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thickBo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thickBo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thickBo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thickBo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thickBo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thickBo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thickBo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thickBo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thickBo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thickBo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thickBo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thickBo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thickBo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thickBo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thickBo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thickBo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thickBo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thickBo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thickBo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thickBo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thickBo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thickBo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thickBo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thickBo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thickBo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thickBo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thickBo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thickBo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thickBo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thickBo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thickBo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thickBo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thickBo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thickBo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thickBo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thickBo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thickBo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thickBo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thickBo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thickBo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thickBo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thickBo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thickBo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thickBo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thickBo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thickBo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thickBo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thickBo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thickBo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thickBo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thickBo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thickBo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thickBo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thickBo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thickBo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thickBo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thickBo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thickBo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thickBo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thickBo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thickBo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thickBo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thickBo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thickBo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thickBo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thickBo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thickBo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thickBo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thickBo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thickBo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thickBo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thickBo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thickBo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thickBo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thickBo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thickBo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thickBo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thickBo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thickBo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thickBo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thickBo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thickBo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thickBo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thickBo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thickBo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thickBo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thickBo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thickBo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thickBo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thickBo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thickBo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thickBo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thickBo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thickBo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thickBo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thickBo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thickBo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thickBo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thickBo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thickBo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thickBo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thickBo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thickBo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thickBo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thickBo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thickBo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thickBo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thickBo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thickBo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thickBo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thickBo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thickBo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thickBo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thickBo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thickBo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thickBo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thickBo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thickBo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thickBo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thickBo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thickBo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thickBo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thickBo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thickBo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thickBo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thickBo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thickBo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thickBo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thickBo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thickBo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thickBo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thickBo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thickBo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thickBo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thickBo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thickBo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thickBo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thickBo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thickBo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thickBo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thickBo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thickBo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thickBo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thickBo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thickBo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thickBo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thickBo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thickBo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thickBo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thickBo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thickBo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thickBo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thickBo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thickBo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thickBo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thickBo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thickBo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thickBo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thickBo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thickBo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thickBo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thickBo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thickBo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thickBo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thickBo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thickBo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thickBo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thickBo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thickBo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thickBo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thickBo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thickBo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thickBo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thickBo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thickBo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thickBo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thickBo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thickBo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thickBo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5.75" thickBo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5.75" thickBo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5.75" thickBo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5.75" thickBo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ht="15.75" thickBo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ht="15.75" thickBo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ht="15.75" thickBot="1" x14ac:dyDescent="0.3">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ht="15.75" thickBot="1" x14ac:dyDescent="0.3">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ht="15.75" thickBot="1" x14ac:dyDescent="0.3">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ht="15.75" thickBot="1" x14ac:dyDescent="0.3">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spans="1:27" ht="15.75" thickBot="1" x14ac:dyDescent="0.3">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ht="15.75" thickBot="1" x14ac:dyDescent="0.3">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spans="1:27" ht="15.75" thickBot="1" x14ac:dyDescent="0.3">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row>
    <row r="1014" spans="1:27" ht="15.75" thickBot="1" x14ac:dyDescent="0.3">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row>
    <row r="1015" spans="1:27" ht="15.75" thickBot="1" x14ac:dyDescent="0.3">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row>
    <row r="1016" spans="1:27" ht="15.75" thickBot="1" x14ac:dyDescent="0.3">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row>
    <row r="1017" spans="1:27" ht="15.75" thickBot="1" x14ac:dyDescent="0.3">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row>
    <row r="1018" spans="1:27" ht="15.75" thickBot="1" x14ac:dyDescent="0.3">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row>
    <row r="1019" spans="1:27" ht="15.75" thickBot="1" x14ac:dyDescent="0.3">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row>
    <row r="1020" spans="1:27" ht="15.75" thickBot="1" x14ac:dyDescent="0.3">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row>
    <row r="1021" spans="1:27" ht="15.75" thickBot="1" x14ac:dyDescent="0.3">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row>
    <row r="1022" spans="1:27" ht="15.75" thickBot="1" x14ac:dyDescent="0.3">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row>
    <row r="1023" spans="1:27" ht="15.75" thickBot="1" x14ac:dyDescent="0.3">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row>
    <row r="1024" spans="1:27" ht="15.75" thickBot="1" x14ac:dyDescent="0.3">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row>
    <row r="1025" spans="1:27" ht="15.75" thickBot="1" x14ac:dyDescent="0.3">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row>
    <row r="1026" spans="1:27" ht="15.75" thickBot="1" x14ac:dyDescent="0.3">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row>
    <row r="1027" spans="1:27" ht="15.75" thickBot="1" x14ac:dyDescent="0.3">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row>
    <row r="1028" spans="1:27" ht="15.75" thickBot="1" x14ac:dyDescent="0.3">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row>
    <row r="1029" spans="1:27" ht="15.75" thickBot="1" x14ac:dyDescent="0.3">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row>
    <row r="1030" spans="1:27" ht="15.75" thickBot="1" x14ac:dyDescent="0.3">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row>
    <row r="1031" spans="1:27" ht="15.75" thickBot="1" x14ac:dyDescent="0.3">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row>
    <row r="1032" spans="1:27" ht="15.75" thickBot="1" x14ac:dyDescent="0.3">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row>
    <row r="1033" spans="1:27" ht="15.75" thickBot="1" x14ac:dyDescent="0.3">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row>
    <row r="1034" spans="1:27" ht="15.75" thickBot="1" x14ac:dyDescent="0.3">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row>
    <row r="1035" spans="1:27" ht="15.75" thickBot="1" x14ac:dyDescent="0.3">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row>
    <row r="1036" spans="1:27" ht="15.75" thickBot="1" x14ac:dyDescent="0.3">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row>
    <row r="1037" spans="1:27" ht="15.75" thickBot="1" x14ac:dyDescent="0.3">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row>
    <row r="1038" spans="1:27" ht="15.75" thickBot="1" x14ac:dyDescent="0.3">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row>
    <row r="1039" spans="1:27" ht="15.75" thickBot="1" x14ac:dyDescent="0.3">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row>
    <row r="1040" spans="1:27" ht="15.75" thickBot="1" x14ac:dyDescent="0.3">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row>
    <row r="1041" spans="1:27" ht="15.75" thickBot="1" x14ac:dyDescent="0.3">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row>
    <row r="1042" spans="1:27" ht="15.75" thickBot="1" x14ac:dyDescent="0.3">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row>
    <row r="1043" spans="1:27" ht="15.75" thickBot="1" x14ac:dyDescent="0.3">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row>
    <row r="1044" spans="1:27" ht="15.75" thickBot="1" x14ac:dyDescent="0.3">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row>
    <row r="1045" spans="1:27" ht="15.75" thickBot="1" x14ac:dyDescent="0.3">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row>
    <row r="1046" spans="1:27" ht="15.75" thickBot="1" x14ac:dyDescent="0.3">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row>
    <row r="1047" spans="1:27" ht="15.75" thickBot="1" x14ac:dyDescent="0.3">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row>
    <row r="1048" spans="1:27" ht="15.75" thickBot="1" x14ac:dyDescent="0.3">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row>
    <row r="1049" spans="1:27" ht="15.75" thickBot="1" x14ac:dyDescent="0.3">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row>
    <row r="1050" spans="1:27" ht="15.75" thickBot="1" x14ac:dyDescent="0.3">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row>
    <row r="1051" spans="1:27" ht="15.75" thickBot="1" x14ac:dyDescent="0.3">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row>
    <row r="1052" spans="1:27" ht="15.75" thickBot="1" x14ac:dyDescent="0.3">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row>
    <row r="1053" spans="1:27" ht="15.75" thickBot="1" x14ac:dyDescent="0.3">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row>
    <row r="1054" spans="1:27" ht="15.75" thickBot="1" x14ac:dyDescent="0.3">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row>
    <row r="1055" spans="1:27" ht="15.75" thickBot="1" x14ac:dyDescent="0.3">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row>
    <row r="1056" spans="1:27" ht="15.75" thickBot="1" x14ac:dyDescent="0.3">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row>
    <row r="1057" spans="1:27" ht="15.75" thickBot="1" x14ac:dyDescent="0.3">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row>
    <row r="1058" spans="1:27" ht="15.75" thickBot="1" x14ac:dyDescent="0.3">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row>
    <row r="1059" spans="1:27" ht="15.75" thickBot="1" x14ac:dyDescent="0.3">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row>
    <row r="1060" spans="1:27" ht="15.75" thickBot="1" x14ac:dyDescent="0.3">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row>
    <row r="1061" spans="1:27" ht="15.75" thickBot="1" x14ac:dyDescent="0.3">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row>
    <row r="1062" spans="1:27" ht="15.75" thickBot="1" x14ac:dyDescent="0.3">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row>
    <row r="1063" spans="1:27" ht="15.75" thickBot="1" x14ac:dyDescent="0.3">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row>
    <row r="1064" spans="1:27" ht="15.75" thickBot="1" x14ac:dyDescent="0.3">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row>
    <row r="1065" spans="1:27" ht="15.75" thickBot="1" x14ac:dyDescent="0.3">
      <c r="A1065" s="1"/>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row>
    <row r="1066" spans="1:27" ht="15.75" thickBot="1" x14ac:dyDescent="0.3">
      <c r="A1066" s="1"/>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row>
    <row r="1067" spans="1:27" ht="15.75" thickBot="1" x14ac:dyDescent="0.3">
      <c r="A1067" s="1"/>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row>
    <row r="1068" spans="1:27" ht="15.75" thickBot="1" x14ac:dyDescent="0.3">
      <c r="A1068" s="1"/>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row>
    <row r="1069" spans="1:27" ht="15.75" thickBot="1" x14ac:dyDescent="0.3">
      <c r="A1069" s="1"/>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row>
    <row r="1070" spans="1:27" ht="15.75" thickBot="1" x14ac:dyDescent="0.3">
      <c r="A1070" s="1"/>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row>
    <row r="1071" spans="1:27" ht="15.75" thickBot="1" x14ac:dyDescent="0.3">
      <c r="A1071" s="1"/>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row>
    <row r="1072" spans="1:27" ht="15.75" thickBot="1" x14ac:dyDescent="0.3">
      <c r="A1072" s="1"/>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row>
    <row r="1073" spans="1:27" ht="15.75" thickBot="1" x14ac:dyDescent="0.3">
      <c r="A1073" s="1"/>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row>
    <row r="1074" spans="1:27" ht="15.75" thickBot="1" x14ac:dyDescent="0.3">
      <c r="A1074" s="1"/>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row>
    <row r="1075" spans="1:27" ht="15.75" thickBot="1" x14ac:dyDescent="0.3">
      <c r="A1075" s="1"/>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row>
    <row r="1076" spans="1:27" ht="15.75" thickBot="1" x14ac:dyDescent="0.3">
      <c r="A1076" s="1"/>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row>
    <row r="1077" spans="1:27" ht="15.75" thickBot="1" x14ac:dyDescent="0.3">
      <c r="A1077" s="1"/>
      <c r="B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row>
    <row r="1078" spans="1:27" ht="15.75" thickBot="1" x14ac:dyDescent="0.3">
      <c r="A1078" s="1"/>
      <c r="B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row>
    <row r="1079" spans="1:27" ht="15.75" thickBot="1" x14ac:dyDescent="0.3">
      <c r="A1079" s="1"/>
      <c r="B1079" s="1"/>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row>
    <row r="1080" spans="1:27" ht="15.75" thickBot="1" x14ac:dyDescent="0.3">
      <c r="A1080" s="1"/>
      <c r="B1080" s="1"/>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row>
    <row r="1081" spans="1:27" ht="15.75" thickBot="1" x14ac:dyDescent="0.3">
      <c r="A1081" s="1"/>
      <c r="B1081" s="1"/>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row>
    <row r="1082" spans="1:27" ht="15.75" thickBot="1" x14ac:dyDescent="0.3">
      <c r="A1082" s="1"/>
      <c r="B1082" s="1"/>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row>
    <row r="1083" spans="1:27" ht="15.75" thickBot="1" x14ac:dyDescent="0.3">
      <c r="A1083" s="1"/>
      <c r="B1083" s="1"/>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c r="AA1083" s="1"/>
    </row>
    <row r="1084" spans="1:27" ht="15.75" thickBot="1" x14ac:dyDescent="0.3">
      <c r="A1084" s="1"/>
      <c r="B1084" s="1"/>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c r="AA1084" s="1"/>
    </row>
    <row r="1085" spans="1:27" ht="15.75" thickBot="1" x14ac:dyDescent="0.3">
      <c r="A1085" s="1"/>
      <c r="B1085" s="1"/>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c r="AA1085" s="1"/>
    </row>
    <row r="1086" spans="1:27" ht="15.75" thickBot="1" x14ac:dyDescent="0.3">
      <c r="A1086" s="1"/>
      <c r="B1086" s="1"/>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c r="AA1086" s="1"/>
    </row>
    <row r="1087" spans="1:27" ht="15.75" thickBot="1" x14ac:dyDescent="0.3">
      <c r="A1087" s="1"/>
      <c r="B1087" s="1"/>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c r="AA1087" s="1"/>
    </row>
    <row r="1088" spans="1:27" ht="15.75" thickBot="1" x14ac:dyDescent="0.3">
      <c r="A1088" s="1"/>
      <c r="B1088" s="1"/>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c r="AA1088" s="1"/>
    </row>
    <row r="1089" spans="1:27" ht="15.75" thickBot="1" x14ac:dyDescent="0.3">
      <c r="A1089" s="1"/>
      <c r="B1089" s="1"/>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c r="AA1089" s="1"/>
    </row>
    <row r="1090" spans="1:27" ht="15.75" thickBot="1" x14ac:dyDescent="0.3">
      <c r="A1090" s="1"/>
      <c r="B1090" s="1"/>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c r="AA1090" s="1"/>
    </row>
    <row r="1091" spans="1:27" ht="15.75" thickBot="1" x14ac:dyDescent="0.3">
      <c r="A1091" s="1"/>
      <c r="B1091" s="1"/>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c r="AA1091" s="1"/>
    </row>
    <row r="1092" spans="1:27" ht="15.75" thickBot="1" x14ac:dyDescent="0.3">
      <c r="A1092" s="1"/>
      <c r="B1092" s="1"/>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c r="AA1092" s="1"/>
    </row>
    <row r="1093" spans="1:27" ht="15.75" thickBot="1" x14ac:dyDescent="0.3">
      <c r="A1093" s="1"/>
      <c r="B1093" s="1"/>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c r="AA1093" s="1"/>
    </row>
    <row r="1094" spans="1:27" ht="15.75" thickBot="1" x14ac:dyDescent="0.3">
      <c r="A1094" s="1"/>
      <c r="B1094" s="1"/>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c r="AA1094" s="1"/>
    </row>
    <row r="1095" spans="1:27" ht="15.75" thickBot="1" x14ac:dyDescent="0.3">
      <c r="A1095" s="1"/>
      <c r="B1095" s="1"/>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c r="AA1095" s="1"/>
    </row>
    <row r="1096" spans="1:27" ht="15.75" thickBot="1" x14ac:dyDescent="0.3">
      <c r="A1096" s="1"/>
      <c r="B1096" s="1"/>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c r="AA1096" s="1"/>
    </row>
    <row r="1097" spans="1:27" ht="15.75" thickBot="1" x14ac:dyDescent="0.3">
      <c r="A1097" s="1"/>
      <c r="B1097" s="1"/>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c r="AA1097" s="1"/>
    </row>
    <row r="1098" spans="1:27" ht="15.75" thickBot="1" x14ac:dyDescent="0.3">
      <c r="A1098" s="1"/>
      <c r="B1098" s="1"/>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c r="AA1098" s="1"/>
    </row>
    <row r="1099" spans="1:27" ht="15.75" thickBot="1" x14ac:dyDescent="0.3">
      <c r="A1099" s="1"/>
      <c r="B1099" s="1"/>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c r="AA1099" s="1"/>
    </row>
    <row r="1100" spans="1:27" ht="15.75" thickBot="1" x14ac:dyDescent="0.3">
      <c r="A1100" s="1"/>
      <c r="B1100" s="1"/>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c r="AA1100" s="1"/>
    </row>
    <row r="1101" spans="1:27" ht="15.75" thickBot="1" x14ac:dyDescent="0.3">
      <c r="A1101" s="1"/>
      <c r="B1101" s="1"/>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row>
    <row r="1102" spans="1:27" ht="15.75" thickBot="1" x14ac:dyDescent="0.3">
      <c r="A1102" s="1"/>
      <c r="B1102" s="1"/>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row>
    <row r="1103" spans="1:27" ht="15.75" thickBot="1" x14ac:dyDescent="0.3">
      <c r="A1103" s="1"/>
      <c r="B1103" s="1"/>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row>
    <row r="1104" spans="1:27" ht="15.75" thickBot="1" x14ac:dyDescent="0.3">
      <c r="A1104" s="1"/>
      <c r="B1104" s="1"/>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row>
    <row r="1105" spans="1:26" ht="15.75" thickBot="1" x14ac:dyDescent="0.3">
      <c r="A1105" s="1"/>
      <c r="B1105" s="1"/>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row>
    <row r="1106" spans="1:26" ht="15.75" thickBot="1" x14ac:dyDescent="0.3">
      <c r="A1106" s="1"/>
      <c r="B1106" s="1"/>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row>
    <row r="1107" spans="1:26" ht="15.75" thickBot="1" x14ac:dyDescent="0.3">
      <c r="A1107" s="1"/>
      <c r="B1107" s="1"/>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row>
    <row r="1108" spans="1:26" ht="15.75" thickBot="1" x14ac:dyDescent="0.3">
      <c r="A1108" s="1"/>
      <c r="B1108" s="1"/>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row>
    <row r="1109" spans="1:26" ht="15.75" thickBot="1" x14ac:dyDescent="0.3">
      <c r="A1109" s="1"/>
      <c r="B1109" s="1"/>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row>
    <row r="1110" spans="1:26" ht="15.75" thickBot="1" x14ac:dyDescent="0.3">
      <c r="A1110" s="1"/>
      <c r="B1110" s="1"/>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row>
    <row r="1111" spans="1:26" ht="15.75" thickBot="1" x14ac:dyDescent="0.3">
      <c r="A1111" s="1"/>
      <c r="B1111" s="1"/>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row>
    <row r="1112" spans="1:26" ht="15.75" thickBot="1" x14ac:dyDescent="0.3">
      <c r="A1112" s="1"/>
      <c r="B1112" s="1"/>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row>
    <row r="1113" spans="1:26" ht="15.75" thickBot="1" x14ac:dyDescent="0.3">
      <c r="A1113" s="1"/>
      <c r="B1113" s="1"/>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row>
    <row r="1114" spans="1:26" ht="15.75" thickBot="1" x14ac:dyDescent="0.3">
      <c r="A1114" s="1"/>
      <c r="B1114" s="1"/>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row>
    <row r="1115" spans="1:26" ht="15.75" thickBot="1" x14ac:dyDescent="0.3">
      <c r="A1115" s="1"/>
      <c r="B1115" s="1"/>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row>
    <row r="1116" spans="1:26" ht="15.75" thickBot="1" x14ac:dyDescent="0.3">
      <c r="A1116" s="1"/>
      <c r="B1116" s="1"/>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row>
    <row r="1117" spans="1:26" ht="15.75" thickBot="1" x14ac:dyDescent="0.3">
      <c r="A1117" s="1"/>
      <c r="B1117" s="1"/>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row>
    <row r="1118" spans="1:26" ht="15.75" thickBot="1" x14ac:dyDescent="0.3">
      <c r="A1118" s="1"/>
      <c r="B1118" s="1"/>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row>
    <row r="1119" spans="1:26" ht="15.75" thickBot="1" x14ac:dyDescent="0.3">
      <c r="A1119" s="1"/>
      <c r="B1119" s="1"/>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row>
    <row r="1120" spans="1:26" ht="15.75" thickBot="1" x14ac:dyDescent="0.3">
      <c r="A1120" s="1"/>
      <c r="B1120" s="1"/>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row>
    <row r="1121" spans="1:26" ht="15.75" thickBot="1" x14ac:dyDescent="0.3">
      <c r="A1121" s="1"/>
      <c r="B1121" s="1"/>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row>
    <row r="1122" spans="1:26" ht="15.75" thickBot="1" x14ac:dyDescent="0.3">
      <c r="A1122" s="1"/>
      <c r="B1122" s="1"/>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row>
    <row r="1123" spans="1:26" ht="15.75" thickBot="1" x14ac:dyDescent="0.3">
      <c r="A1123" s="1"/>
      <c r="B1123" s="1"/>
      <c r="C1123" s="1"/>
      <c r="D1123" s="1"/>
      <c r="E1123" s="1"/>
      <c r="F1123" s="1"/>
      <c r="G1123" s="1"/>
      <c r="H1123" s="1"/>
      <c r="I1123" s="1"/>
      <c r="J1123" s="1"/>
      <c r="K1123" s="1"/>
      <c r="L1123" s="1"/>
      <c r="M1123" s="1"/>
      <c r="N1123" s="1"/>
      <c r="O1123" s="1"/>
      <c r="P1123" s="1"/>
      <c r="Q1123" s="1"/>
      <c r="R1123" s="1"/>
      <c r="S1123" s="1"/>
      <c r="T1123" s="1"/>
      <c r="U1123" s="1"/>
      <c r="V1123" s="1"/>
      <c r="W1123" s="1"/>
      <c r="X1123" s="1"/>
      <c r="Y1123" s="1"/>
      <c r="Z1123" s="1"/>
    </row>
    <row r="1124" spans="1:26" ht="15.75" thickBot="1" x14ac:dyDescent="0.3">
      <c r="A1124" s="1"/>
      <c r="B1124" s="1"/>
      <c r="C1124" s="1"/>
      <c r="D1124" s="1"/>
      <c r="E1124" s="1"/>
      <c r="F1124" s="1"/>
      <c r="G1124" s="1"/>
      <c r="H1124" s="1"/>
      <c r="I1124" s="1"/>
      <c r="J1124" s="1"/>
      <c r="K1124" s="1"/>
      <c r="L1124" s="1"/>
      <c r="M1124" s="1"/>
      <c r="N1124" s="1"/>
      <c r="O1124" s="1"/>
      <c r="P1124" s="1"/>
      <c r="Q1124" s="1"/>
      <c r="R1124" s="1"/>
      <c r="S1124" s="1"/>
      <c r="T1124" s="1"/>
      <c r="U1124" s="1"/>
      <c r="V1124" s="1"/>
      <c r="W1124" s="1"/>
      <c r="X1124" s="1"/>
      <c r="Y1124" s="1"/>
      <c r="Z1124" s="1"/>
    </row>
    <row r="1125" spans="1:26" ht="15.75" thickBot="1" x14ac:dyDescent="0.3">
      <c r="A1125" s="1"/>
      <c r="B1125" s="1"/>
      <c r="C1125" s="1"/>
      <c r="D1125" s="1"/>
      <c r="E1125" s="1"/>
      <c r="F1125" s="1"/>
      <c r="G1125" s="1"/>
      <c r="H1125" s="1"/>
      <c r="I1125" s="1"/>
      <c r="J1125" s="1"/>
      <c r="K1125" s="1"/>
      <c r="L1125" s="1"/>
      <c r="M1125" s="1"/>
      <c r="N1125" s="1"/>
      <c r="O1125" s="1"/>
      <c r="P1125" s="1"/>
      <c r="Q1125" s="1"/>
      <c r="R1125" s="1"/>
      <c r="S1125" s="1"/>
      <c r="T1125" s="1"/>
      <c r="U1125" s="1"/>
      <c r="V1125" s="1"/>
      <c r="W1125" s="1"/>
      <c r="X1125" s="1"/>
      <c r="Y1125" s="1"/>
      <c r="Z1125" s="1"/>
    </row>
    <row r="1126" spans="1:26" ht="15.75" thickBot="1" x14ac:dyDescent="0.3">
      <c r="A1126" s="1"/>
      <c r="B1126" s="1"/>
      <c r="C1126" s="1"/>
      <c r="D1126" s="1"/>
      <c r="E1126" s="1"/>
      <c r="F1126" s="1"/>
      <c r="G1126" s="1"/>
      <c r="H1126" s="1"/>
      <c r="I1126" s="1"/>
      <c r="J1126" s="1"/>
      <c r="K1126" s="1"/>
      <c r="L1126" s="1"/>
      <c r="M1126" s="1"/>
      <c r="N1126" s="1"/>
      <c r="O1126" s="1"/>
      <c r="P1126" s="1"/>
      <c r="Q1126" s="1"/>
      <c r="R1126" s="1"/>
      <c r="S1126" s="1"/>
      <c r="T1126" s="1"/>
      <c r="U1126" s="1"/>
      <c r="V1126" s="1"/>
      <c r="W1126" s="1"/>
      <c r="X1126" s="1"/>
      <c r="Y1126" s="1"/>
      <c r="Z1126" s="1"/>
    </row>
    <row r="1127" spans="1:26" ht="15.75" thickBot="1" x14ac:dyDescent="0.3">
      <c r="A1127" s="1"/>
      <c r="B1127" s="1"/>
      <c r="C1127" s="1"/>
      <c r="D1127" s="1"/>
      <c r="E1127" s="1"/>
      <c r="F1127" s="1"/>
      <c r="G1127" s="1"/>
      <c r="H1127" s="1"/>
      <c r="I1127" s="1"/>
      <c r="J1127" s="1"/>
      <c r="K1127" s="1"/>
      <c r="L1127" s="1"/>
      <c r="M1127" s="1"/>
      <c r="N1127" s="1"/>
      <c r="O1127" s="1"/>
      <c r="P1127" s="1"/>
      <c r="Q1127" s="1"/>
      <c r="R1127" s="1"/>
      <c r="S1127" s="1"/>
      <c r="T1127" s="1"/>
      <c r="U1127" s="1"/>
      <c r="V1127" s="1"/>
      <c r="W1127" s="1"/>
      <c r="X1127" s="1"/>
      <c r="Y1127" s="1"/>
      <c r="Z1127" s="1"/>
    </row>
    <row r="1128" spans="1:26" ht="15.75" thickBot="1" x14ac:dyDescent="0.3">
      <c r="A1128" s="1"/>
      <c r="B1128" s="1"/>
      <c r="C1128" s="1"/>
      <c r="D1128" s="1"/>
      <c r="E1128" s="1"/>
      <c r="F1128" s="1"/>
      <c r="G1128" s="1"/>
      <c r="H1128" s="1"/>
      <c r="I1128" s="1"/>
      <c r="J1128" s="1"/>
      <c r="K1128" s="1"/>
      <c r="L1128" s="1"/>
      <c r="M1128" s="1"/>
      <c r="N1128" s="1"/>
      <c r="O1128" s="1"/>
      <c r="P1128" s="1"/>
      <c r="Q1128" s="1"/>
      <c r="R1128" s="1"/>
      <c r="S1128" s="1"/>
      <c r="T1128" s="1"/>
      <c r="U1128" s="1"/>
      <c r="V1128" s="1"/>
      <c r="W1128" s="1"/>
      <c r="X1128" s="1"/>
      <c r="Y1128" s="1"/>
      <c r="Z1128" s="1"/>
    </row>
    <row r="1129" spans="1:26" ht="15.75" thickBot="1" x14ac:dyDescent="0.3">
      <c r="A1129" s="1"/>
      <c r="B1129" s="1"/>
      <c r="C1129" s="1"/>
      <c r="D1129" s="1"/>
      <c r="E1129" s="1"/>
      <c r="F1129" s="1"/>
      <c r="G1129" s="1"/>
      <c r="H1129" s="1"/>
      <c r="I1129" s="1"/>
      <c r="J1129" s="1"/>
      <c r="K1129" s="1"/>
      <c r="L1129" s="1"/>
      <c r="M1129" s="1"/>
      <c r="N1129" s="1"/>
      <c r="O1129" s="1"/>
      <c r="P1129" s="1"/>
      <c r="Q1129" s="1"/>
      <c r="R1129" s="1"/>
      <c r="S1129" s="1"/>
      <c r="T1129" s="1"/>
      <c r="U1129" s="1"/>
      <c r="V1129" s="1"/>
      <c r="W1129" s="1"/>
      <c r="X1129" s="1"/>
      <c r="Y1129" s="1"/>
      <c r="Z1129" s="1"/>
    </row>
    <row r="1130" spans="1:26" ht="15.75" thickBot="1" x14ac:dyDescent="0.3">
      <c r="A1130" s="1"/>
      <c r="B1130" s="1"/>
      <c r="C1130" s="1"/>
      <c r="D1130" s="1"/>
      <c r="E1130" s="1"/>
      <c r="F1130" s="1"/>
      <c r="G1130" s="1"/>
      <c r="H1130" s="1"/>
      <c r="I1130" s="1"/>
      <c r="J1130" s="1"/>
      <c r="K1130" s="1"/>
      <c r="L1130" s="1"/>
      <c r="M1130" s="1"/>
      <c r="N1130" s="1"/>
      <c r="O1130" s="1"/>
      <c r="P1130" s="1"/>
      <c r="Q1130" s="1"/>
      <c r="R1130" s="1"/>
      <c r="S1130" s="1"/>
      <c r="T1130" s="1"/>
      <c r="U1130" s="1"/>
      <c r="V1130" s="1"/>
      <c r="W1130" s="1"/>
      <c r="X1130" s="1"/>
      <c r="Y1130" s="1"/>
      <c r="Z1130" s="1"/>
    </row>
    <row r="1131" spans="1:26" ht="15.75" thickBot="1" x14ac:dyDescent="0.3">
      <c r="A1131" s="1"/>
      <c r="B1131" s="1"/>
      <c r="C1131" s="1"/>
      <c r="D1131" s="1"/>
      <c r="E1131" s="1"/>
      <c r="F1131" s="1"/>
      <c r="G1131" s="1"/>
      <c r="H1131" s="1"/>
      <c r="I1131" s="1"/>
      <c r="J1131" s="1"/>
      <c r="K1131" s="1"/>
      <c r="L1131" s="1"/>
      <c r="M1131" s="1"/>
      <c r="N1131" s="1"/>
      <c r="O1131" s="1"/>
      <c r="P1131" s="1"/>
      <c r="Q1131" s="1"/>
      <c r="R1131" s="1"/>
      <c r="S1131" s="1"/>
      <c r="T1131" s="1"/>
      <c r="U1131" s="1"/>
      <c r="V1131" s="1"/>
      <c r="W1131" s="1"/>
      <c r="X1131" s="1"/>
      <c r="Y1131" s="1"/>
      <c r="Z1131" s="1"/>
    </row>
    <row r="1132" spans="1:26" ht="15.75" thickBot="1" x14ac:dyDescent="0.3">
      <c r="A1132" s="1"/>
      <c r="B1132" s="1"/>
      <c r="C1132" s="1"/>
      <c r="D1132" s="1"/>
      <c r="E1132" s="1"/>
      <c r="F1132" s="1"/>
      <c r="G1132" s="1"/>
      <c r="H1132" s="1"/>
      <c r="I1132" s="1"/>
      <c r="J1132" s="1"/>
      <c r="K1132" s="1"/>
      <c r="L1132" s="1"/>
      <c r="M1132" s="1"/>
      <c r="N1132" s="1"/>
      <c r="O1132" s="1"/>
      <c r="P1132" s="1"/>
      <c r="Q1132" s="1"/>
      <c r="R1132" s="1"/>
      <c r="S1132" s="1"/>
      <c r="T1132" s="1"/>
      <c r="U1132" s="1"/>
      <c r="V1132" s="1"/>
      <c r="W1132" s="1"/>
      <c r="X1132" s="1"/>
      <c r="Y1132" s="1"/>
      <c r="Z1132" s="1"/>
    </row>
    <row r="1133" spans="1:26" ht="15.75" thickBot="1" x14ac:dyDescent="0.3">
      <c r="A1133" s="1"/>
      <c r="B1133" s="1"/>
      <c r="C1133" s="1"/>
      <c r="D1133" s="1"/>
      <c r="E1133" s="1"/>
      <c r="F1133" s="1"/>
      <c r="G1133" s="1"/>
      <c r="H1133" s="1"/>
      <c r="I1133" s="1"/>
      <c r="J1133" s="1"/>
      <c r="K1133" s="1"/>
      <c r="L1133" s="1"/>
      <c r="M1133" s="1"/>
      <c r="N1133" s="1"/>
      <c r="O1133" s="1"/>
      <c r="P1133" s="1"/>
      <c r="Q1133" s="1"/>
      <c r="R1133" s="1"/>
      <c r="S1133" s="1"/>
      <c r="T1133" s="1"/>
      <c r="U1133" s="1"/>
      <c r="V1133" s="1"/>
      <c r="W1133" s="1"/>
      <c r="X1133" s="1"/>
      <c r="Y1133" s="1"/>
      <c r="Z1133" s="1"/>
    </row>
    <row r="1134" spans="1:26" ht="15.75" thickBot="1" x14ac:dyDescent="0.3">
      <c r="A1134" s="1"/>
      <c r="B1134" s="1"/>
      <c r="C1134" s="1"/>
      <c r="D1134" s="1"/>
      <c r="E1134" s="1"/>
      <c r="F1134" s="1"/>
      <c r="G1134" s="1"/>
      <c r="H1134" s="1"/>
      <c r="I1134" s="1"/>
      <c r="J1134" s="1"/>
      <c r="K1134" s="1"/>
      <c r="L1134" s="1"/>
      <c r="M1134" s="1"/>
      <c r="N1134" s="1"/>
      <c r="O1134" s="1"/>
      <c r="P1134" s="1"/>
      <c r="Q1134" s="1"/>
      <c r="R1134" s="1"/>
      <c r="S1134" s="1"/>
      <c r="T1134" s="1"/>
      <c r="U1134" s="1"/>
      <c r="V1134" s="1"/>
      <c r="W1134" s="1"/>
      <c r="X1134" s="1"/>
      <c r="Y1134" s="1"/>
      <c r="Z1134" s="1"/>
    </row>
    <row r="1135" spans="1:26" ht="15.75" thickBot="1" x14ac:dyDescent="0.3">
      <c r="A1135" s="1"/>
      <c r="B1135" s="1"/>
      <c r="C1135" s="1"/>
      <c r="D1135" s="1"/>
      <c r="E1135" s="1"/>
      <c r="F1135" s="1"/>
      <c r="G1135" s="1"/>
      <c r="H1135" s="1"/>
      <c r="I1135" s="1"/>
      <c r="J1135" s="1"/>
      <c r="K1135" s="1"/>
      <c r="L1135" s="1"/>
      <c r="M1135" s="1"/>
      <c r="N1135" s="1"/>
      <c r="O1135" s="1"/>
      <c r="P1135" s="1"/>
      <c r="Q1135" s="1"/>
      <c r="R1135" s="1"/>
      <c r="S1135" s="1"/>
      <c r="T1135" s="1"/>
      <c r="U1135" s="1"/>
      <c r="V1135" s="1"/>
      <c r="W1135" s="1"/>
      <c r="X1135" s="1"/>
      <c r="Y1135" s="1"/>
      <c r="Z1135" s="1"/>
    </row>
    <row r="1136" spans="1:26" ht="15.75" thickBot="1" x14ac:dyDescent="0.3">
      <c r="A1136" s="1"/>
      <c r="B1136" s="1"/>
      <c r="C1136" s="1"/>
      <c r="D1136" s="1"/>
      <c r="E1136" s="1"/>
      <c r="F1136" s="1"/>
      <c r="G1136" s="1"/>
      <c r="H1136" s="1"/>
      <c r="I1136" s="1"/>
      <c r="J1136" s="1"/>
      <c r="K1136" s="1"/>
      <c r="L1136" s="1"/>
      <c r="M1136" s="1"/>
      <c r="N1136" s="1"/>
      <c r="O1136" s="1"/>
      <c r="P1136" s="1"/>
      <c r="Q1136" s="1"/>
      <c r="R1136" s="1"/>
      <c r="S1136" s="1"/>
      <c r="T1136" s="1"/>
      <c r="U1136" s="1"/>
      <c r="V1136" s="1"/>
      <c r="W1136" s="1"/>
      <c r="X1136" s="1"/>
      <c r="Y1136" s="1"/>
      <c r="Z1136" s="1"/>
    </row>
    <row r="1137" spans="1:26" ht="15.75" thickBot="1" x14ac:dyDescent="0.3">
      <c r="A1137" s="1"/>
      <c r="B1137" s="1"/>
      <c r="C1137" s="1"/>
      <c r="D1137" s="1"/>
      <c r="E1137" s="1"/>
      <c r="F1137" s="1"/>
      <c r="G1137" s="1"/>
      <c r="H1137" s="1"/>
      <c r="I1137" s="1"/>
      <c r="J1137" s="1"/>
      <c r="K1137" s="1"/>
      <c r="L1137" s="1"/>
      <c r="M1137" s="1"/>
      <c r="N1137" s="1"/>
      <c r="O1137" s="1"/>
      <c r="P1137" s="1"/>
      <c r="Q1137" s="1"/>
      <c r="R1137" s="1"/>
      <c r="S1137" s="1"/>
      <c r="T1137" s="1"/>
      <c r="U1137" s="1"/>
      <c r="V1137" s="1"/>
      <c r="W1137" s="1"/>
      <c r="X1137" s="1"/>
      <c r="Y1137" s="1"/>
      <c r="Z1137" s="1"/>
    </row>
    <row r="1138" spans="1:26" ht="15.75" thickBot="1" x14ac:dyDescent="0.3">
      <c r="A1138" s="1"/>
      <c r="B1138" s="1"/>
      <c r="C1138" s="1"/>
      <c r="D1138" s="1"/>
      <c r="E1138" s="1"/>
      <c r="F1138" s="1"/>
      <c r="G1138" s="1"/>
      <c r="H1138" s="1"/>
      <c r="I1138" s="1"/>
      <c r="J1138" s="1"/>
      <c r="K1138" s="1"/>
      <c r="L1138" s="1"/>
      <c r="M1138" s="1"/>
      <c r="N1138" s="1"/>
      <c r="O1138" s="1"/>
      <c r="P1138" s="1"/>
      <c r="Q1138" s="1"/>
      <c r="R1138" s="1"/>
      <c r="S1138" s="1"/>
      <c r="T1138" s="1"/>
      <c r="U1138" s="1"/>
      <c r="V1138" s="1"/>
      <c r="W1138" s="1"/>
      <c r="X1138" s="1"/>
      <c r="Y1138" s="1"/>
      <c r="Z1138" s="1"/>
    </row>
    <row r="1139" spans="1:26" ht="15.75" thickBot="1" x14ac:dyDescent="0.3">
      <c r="A1139" s="1"/>
      <c r="B1139" s="1"/>
      <c r="C1139" s="1"/>
      <c r="D1139" s="1"/>
      <c r="E1139" s="1"/>
      <c r="F1139" s="1"/>
      <c r="G1139" s="1"/>
      <c r="H1139" s="1"/>
      <c r="I1139" s="1"/>
      <c r="J1139" s="1"/>
      <c r="K1139" s="1"/>
      <c r="L1139" s="1"/>
      <c r="M1139" s="1"/>
      <c r="N1139" s="1"/>
      <c r="O1139" s="1"/>
      <c r="P1139" s="1"/>
      <c r="Q1139" s="1"/>
      <c r="R1139" s="1"/>
      <c r="S1139" s="1"/>
      <c r="T1139" s="1"/>
      <c r="U1139" s="1"/>
      <c r="V1139" s="1"/>
      <c r="W1139" s="1"/>
      <c r="X1139" s="1"/>
      <c r="Y1139" s="1"/>
      <c r="Z1139" s="1"/>
    </row>
    <row r="1140" spans="1:26" ht="15.75" thickBot="1" x14ac:dyDescent="0.3">
      <c r="A1140" s="1"/>
      <c r="B1140" s="1"/>
      <c r="C1140" s="1"/>
      <c r="D1140" s="1"/>
      <c r="E1140" s="1"/>
      <c r="F1140" s="1"/>
      <c r="G1140" s="1"/>
      <c r="H1140" s="1"/>
      <c r="I1140" s="1"/>
      <c r="J1140" s="1"/>
      <c r="K1140" s="1"/>
      <c r="L1140" s="1"/>
      <c r="M1140" s="1"/>
      <c r="N1140" s="1"/>
      <c r="O1140" s="1"/>
      <c r="P1140" s="1"/>
      <c r="Q1140" s="1"/>
      <c r="R1140" s="1"/>
      <c r="S1140" s="1"/>
      <c r="T1140" s="1"/>
      <c r="U1140" s="1"/>
      <c r="V1140" s="1"/>
      <c r="W1140" s="1"/>
      <c r="X1140" s="1"/>
      <c r="Y1140" s="1"/>
      <c r="Z1140" s="1"/>
    </row>
    <row r="1141" spans="1:26" ht="15.75" thickBot="1" x14ac:dyDescent="0.3">
      <c r="A1141" s="1"/>
      <c r="B1141" s="1"/>
      <c r="C1141" s="1"/>
      <c r="D1141" s="1"/>
      <c r="E1141" s="1"/>
      <c r="F1141" s="1"/>
      <c r="G1141" s="1"/>
      <c r="H1141" s="1"/>
      <c r="I1141" s="1"/>
      <c r="J1141" s="1"/>
      <c r="K1141" s="1"/>
      <c r="L1141" s="1"/>
      <c r="M1141" s="1"/>
      <c r="N1141" s="1"/>
      <c r="O1141" s="1"/>
      <c r="P1141" s="1"/>
      <c r="Q1141" s="1"/>
      <c r="R1141" s="1"/>
      <c r="S1141" s="1"/>
      <c r="T1141" s="1"/>
      <c r="U1141" s="1"/>
      <c r="V1141" s="1"/>
      <c r="W1141" s="1"/>
      <c r="X1141" s="1"/>
      <c r="Y1141" s="1"/>
      <c r="Z1141" s="1"/>
    </row>
    <row r="1142" spans="1:26" ht="15.75" thickBot="1" x14ac:dyDescent="0.3">
      <c r="A1142" s="1"/>
      <c r="B1142" s="1"/>
      <c r="C1142" s="1"/>
      <c r="D1142" s="1"/>
      <c r="E1142" s="1"/>
      <c r="F1142" s="1"/>
      <c r="G1142" s="1"/>
      <c r="H1142" s="1"/>
      <c r="I1142" s="1"/>
      <c r="J1142" s="1"/>
      <c r="K1142" s="1"/>
      <c r="L1142" s="1"/>
      <c r="M1142" s="1"/>
      <c r="N1142" s="1"/>
      <c r="O1142" s="1"/>
      <c r="P1142" s="1"/>
      <c r="Q1142" s="1"/>
      <c r="R1142" s="1"/>
      <c r="S1142" s="1"/>
      <c r="T1142" s="1"/>
      <c r="U1142" s="1"/>
      <c r="V1142" s="1"/>
      <c r="W1142" s="1"/>
      <c r="X1142" s="1"/>
      <c r="Y1142" s="1"/>
      <c r="Z1142" s="1"/>
    </row>
    <row r="1143" spans="1:26" ht="15.75" thickBot="1" x14ac:dyDescent="0.3">
      <c r="A1143" s="1"/>
      <c r="B1143" s="1"/>
      <c r="C1143" s="1"/>
      <c r="D1143" s="1"/>
      <c r="E1143" s="1"/>
      <c r="F1143" s="1"/>
      <c r="G1143" s="1"/>
      <c r="H1143" s="1"/>
      <c r="I1143" s="1"/>
      <c r="J1143" s="1"/>
      <c r="K1143" s="1"/>
      <c r="L1143" s="1"/>
      <c r="M1143" s="1"/>
      <c r="N1143" s="1"/>
      <c r="O1143" s="1"/>
      <c r="P1143" s="1"/>
      <c r="Q1143" s="1"/>
      <c r="R1143" s="1"/>
      <c r="S1143" s="1"/>
      <c r="T1143" s="1"/>
      <c r="U1143" s="1"/>
      <c r="V1143" s="1"/>
      <c r="W1143" s="1"/>
      <c r="X1143" s="1"/>
      <c r="Y1143" s="1"/>
      <c r="Z1143" s="1"/>
    </row>
    <row r="1144" spans="1:26" ht="15.75" thickBot="1" x14ac:dyDescent="0.3">
      <c r="A1144" s="1"/>
      <c r="B1144" s="1"/>
      <c r="C1144" s="1"/>
      <c r="D1144" s="1"/>
      <c r="E1144" s="1"/>
      <c r="F1144" s="1"/>
      <c r="G1144" s="1"/>
      <c r="H1144" s="1"/>
      <c r="I1144" s="1"/>
      <c r="J1144" s="1"/>
      <c r="K1144" s="1"/>
      <c r="L1144" s="1"/>
      <c r="M1144" s="1"/>
      <c r="N1144" s="1"/>
      <c r="O1144" s="1"/>
      <c r="P1144" s="1"/>
      <c r="Q1144" s="1"/>
      <c r="R1144" s="1"/>
      <c r="S1144" s="1"/>
      <c r="T1144" s="1"/>
      <c r="U1144" s="1"/>
      <c r="V1144" s="1"/>
      <c r="W1144" s="1"/>
      <c r="X1144" s="1"/>
      <c r="Y1144" s="1"/>
      <c r="Z1144" s="1"/>
    </row>
    <row r="1145" spans="1:26" ht="15.75" thickBot="1" x14ac:dyDescent="0.3">
      <c r="A1145" s="1"/>
      <c r="B1145" s="1"/>
      <c r="C1145" s="1"/>
      <c r="D1145" s="1"/>
      <c r="E1145" s="1"/>
      <c r="F1145" s="1"/>
      <c r="G1145" s="1"/>
      <c r="H1145" s="1"/>
      <c r="I1145" s="1"/>
      <c r="J1145" s="1"/>
      <c r="K1145" s="1"/>
      <c r="L1145" s="1"/>
      <c r="M1145" s="1"/>
      <c r="N1145" s="1"/>
      <c r="O1145" s="1"/>
      <c r="P1145" s="1"/>
      <c r="Q1145" s="1"/>
      <c r="R1145" s="1"/>
      <c r="S1145" s="1"/>
      <c r="T1145" s="1"/>
      <c r="U1145" s="1"/>
      <c r="V1145" s="1"/>
      <c r="W1145" s="1"/>
      <c r="X1145" s="1"/>
      <c r="Y1145" s="1"/>
      <c r="Z1145" s="1"/>
    </row>
    <row r="1146" spans="1:26" ht="15.75" thickBot="1" x14ac:dyDescent="0.3">
      <c r="A1146" s="1"/>
      <c r="B1146" s="1"/>
      <c r="C1146" s="1"/>
      <c r="D1146" s="1"/>
      <c r="E1146" s="1"/>
      <c r="F1146" s="1"/>
      <c r="G1146" s="1"/>
      <c r="H1146" s="1"/>
      <c r="I1146" s="1"/>
      <c r="J1146" s="1"/>
      <c r="K1146" s="1"/>
      <c r="L1146" s="1"/>
      <c r="M1146" s="1"/>
      <c r="N1146" s="1"/>
      <c r="O1146" s="1"/>
      <c r="P1146" s="1"/>
      <c r="Q1146" s="1"/>
      <c r="R1146" s="1"/>
      <c r="S1146" s="1"/>
      <c r="T1146" s="1"/>
      <c r="U1146" s="1"/>
      <c r="V1146" s="1"/>
      <c r="W1146" s="1"/>
      <c r="X1146" s="1"/>
      <c r="Y1146" s="1"/>
      <c r="Z1146" s="1"/>
    </row>
    <row r="1147" spans="1:26" ht="15.75" thickBot="1" x14ac:dyDescent="0.3">
      <c r="A1147" s="1"/>
      <c r="B1147" s="1"/>
      <c r="C1147" s="1"/>
      <c r="D1147" s="1"/>
      <c r="E1147" s="1"/>
      <c r="F1147" s="1"/>
      <c r="G1147" s="1"/>
      <c r="H1147" s="1"/>
      <c r="I1147" s="1"/>
      <c r="J1147" s="1"/>
      <c r="K1147" s="1"/>
      <c r="L1147" s="1"/>
      <c r="M1147" s="1"/>
      <c r="N1147" s="1"/>
      <c r="O1147" s="1"/>
      <c r="P1147" s="1"/>
      <c r="Q1147" s="1"/>
      <c r="R1147" s="1"/>
      <c r="S1147" s="1"/>
      <c r="T1147" s="1"/>
      <c r="U1147" s="1"/>
      <c r="V1147" s="1"/>
      <c r="W1147" s="1"/>
      <c r="X1147" s="1"/>
      <c r="Y1147" s="1"/>
      <c r="Z1147" s="1"/>
    </row>
    <row r="1148" spans="1:26" ht="15.75" thickBot="1" x14ac:dyDescent="0.3">
      <c r="A1148" s="1"/>
      <c r="B1148" s="1"/>
      <c r="C1148" s="1"/>
      <c r="D1148" s="1"/>
      <c r="E1148" s="1"/>
      <c r="F1148" s="1"/>
      <c r="G1148" s="1"/>
      <c r="H1148" s="1"/>
      <c r="I1148" s="1"/>
      <c r="J1148" s="1"/>
      <c r="K1148" s="1"/>
      <c r="L1148" s="1"/>
      <c r="M1148" s="1"/>
      <c r="N1148" s="1"/>
      <c r="O1148" s="1"/>
      <c r="P1148" s="1"/>
      <c r="Q1148" s="1"/>
      <c r="R1148" s="1"/>
      <c r="S1148" s="1"/>
      <c r="T1148" s="1"/>
      <c r="U1148" s="1"/>
      <c r="V1148" s="1"/>
      <c r="W1148" s="1"/>
      <c r="X1148" s="1"/>
      <c r="Y1148" s="1"/>
      <c r="Z1148" s="1"/>
    </row>
    <row r="1149" spans="1:26" ht="15.75" thickBot="1" x14ac:dyDescent="0.3">
      <c r="A1149" s="1"/>
      <c r="B1149" s="1"/>
      <c r="C1149" s="1"/>
      <c r="D1149" s="1"/>
      <c r="E1149" s="1"/>
      <c r="F1149" s="1"/>
      <c r="G1149" s="1"/>
      <c r="H1149" s="1"/>
      <c r="I1149" s="1"/>
      <c r="J1149" s="1"/>
      <c r="K1149" s="1"/>
      <c r="L1149" s="1"/>
      <c r="M1149" s="1"/>
      <c r="Q1149" s="1"/>
      <c r="R1149" s="1"/>
      <c r="S1149" s="1"/>
      <c r="T1149" s="1"/>
      <c r="U1149" s="1"/>
      <c r="V1149" s="1"/>
      <c r="W1149" s="1"/>
      <c r="X1149" s="1"/>
      <c r="Y1149" s="1"/>
      <c r="Z1149" s="1"/>
    </row>
    <row r="1150" spans="1:26" ht="15.75" thickBot="1" x14ac:dyDescent="0.3">
      <c r="A1150" s="1"/>
      <c r="B1150" s="1"/>
      <c r="C1150" s="1"/>
      <c r="D1150" s="1"/>
      <c r="E1150" s="1"/>
      <c r="F1150" s="1"/>
      <c r="G1150" s="1"/>
      <c r="H1150" s="1"/>
      <c r="I1150" s="1"/>
      <c r="J1150" s="1"/>
      <c r="K1150" s="1"/>
      <c r="L1150" s="1"/>
      <c r="M1150" s="1"/>
      <c r="Q1150" s="1"/>
      <c r="R1150" s="1"/>
      <c r="S1150" s="1"/>
      <c r="T1150" s="1"/>
      <c r="U1150" s="1"/>
      <c r="V1150" s="1"/>
      <c r="W1150" s="1"/>
      <c r="X1150" s="1"/>
      <c r="Y1150" s="1"/>
      <c r="Z1150" s="1"/>
    </row>
    <row r="1151" spans="1:26" ht="15.75" thickBot="1" x14ac:dyDescent="0.3">
      <c r="Q1151" s="1"/>
      <c r="R1151" s="1"/>
      <c r="S1151" s="1"/>
      <c r="T1151" s="1"/>
      <c r="U1151" s="1"/>
      <c r="V1151" s="1"/>
      <c r="W1151" s="1"/>
      <c r="X1151" s="1"/>
      <c r="Y1151" s="1"/>
      <c r="Z1151" s="1"/>
    </row>
  </sheetData>
  <mergeCells count="26">
    <mergeCell ref="I108:J108"/>
    <mergeCell ref="I111:J111"/>
    <mergeCell ref="I116:J116"/>
    <mergeCell ref="I118:J118"/>
    <mergeCell ref="A1:I1"/>
    <mergeCell ref="A3:A4"/>
    <mergeCell ref="E3:E4"/>
    <mergeCell ref="H3:H4"/>
    <mergeCell ref="I3:I4"/>
    <mergeCell ref="F3:G3"/>
    <mergeCell ref="A295:I295"/>
    <mergeCell ref="A296:I296"/>
    <mergeCell ref="A297:I297"/>
    <mergeCell ref="B56:G56"/>
    <mergeCell ref="B101:J101"/>
    <mergeCell ref="A233:A234"/>
    <mergeCell ref="B233:F233"/>
    <mergeCell ref="A229:F229"/>
    <mergeCell ref="A230:F230"/>
    <mergeCell ref="A231:F231"/>
    <mergeCell ref="I104:J104"/>
    <mergeCell ref="I105:J105"/>
    <mergeCell ref="A151:M151"/>
    <mergeCell ref="A152:M152"/>
    <mergeCell ref="I123:J123"/>
    <mergeCell ref="I107:J10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DATOS ABIERTOS ABRIL, MAY Y JUN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Geisa Ruby Alfaro Mazariegos</dc:creator>
  <cp:lastModifiedBy>Geisa Ruby Alfaro Mazariegos</cp:lastModifiedBy>
  <dcterms:created xsi:type="dcterms:W3CDTF">2025-06-24T16:07:24Z</dcterms:created>
  <dcterms:modified xsi:type="dcterms:W3CDTF">2025-07-19T01:48:59Z</dcterms:modified>
</cp:coreProperties>
</file>