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 UIP\DOCUMENTOS 2024\COMITÉS\COMITÉ DE DATOS ABIERTOS\03 - DIREX\"/>
    </mc:Choice>
  </mc:AlternateContent>
  <bookViews>
    <workbookView xWindow="0" yWindow="0" windowWidth="28800" windowHeight="11700"/>
  </bookViews>
  <sheets>
    <sheet name="CUADRO GENERAL" sheetId="1" r:id="rId1"/>
  </sheets>
  <definedNames>
    <definedName name="_xlnm._FilterDatabase" localSheetId="0" hidden="1">'CUADRO GENERAL'!$A$1:$CX$21</definedName>
    <definedName name="_xlnm.Print_Area" localSheetId="0">'CUADRO GENERAL'!$A$1:$CY$21</definedName>
    <definedName name="_xlnm.Print_Titles" localSheetId="0">'CUADRO GENERAL'!$1:$3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M21" i="1"/>
  <c r="N21" i="1"/>
  <c r="P21" i="1"/>
  <c r="Q21" i="1"/>
  <c r="R21" i="1"/>
  <c r="T21" i="1"/>
  <c r="U21" i="1"/>
  <c r="V21" i="1"/>
  <c r="X21" i="1"/>
  <c r="Y21" i="1"/>
  <c r="Z21" i="1"/>
  <c r="AB21" i="1"/>
  <c r="AC21" i="1"/>
  <c r="AD21" i="1"/>
  <c r="AF21" i="1"/>
  <c r="AG21" i="1"/>
  <c r="AH21" i="1"/>
  <c r="AN21" i="1"/>
  <c r="AO21" i="1"/>
  <c r="AP21" i="1"/>
  <c r="AR21" i="1"/>
  <c r="AS21" i="1"/>
  <c r="AT21" i="1"/>
  <c r="AV21" i="1"/>
  <c r="AW21" i="1"/>
  <c r="AX21" i="1"/>
  <c r="BD21" i="1"/>
  <c r="BE21" i="1"/>
  <c r="BF21" i="1"/>
  <c r="BL21" i="1"/>
  <c r="BM21" i="1"/>
  <c r="BN21" i="1"/>
  <c r="BP21" i="1"/>
  <c r="BQ21" i="1"/>
  <c r="BR21" i="1"/>
  <c r="BT21" i="1"/>
  <c r="BU21" i="1"/>
  <c r="BV21" i="1"/>
  <c r="BX21" i="1"/>
  <c r="BY21" i="1"/>
  <c r="BZ21" i="1"/>
  <c r="CB21" i="1"/>
  <c r="CC21" i="1"/>
  <c r="CD21" i="1"/>
  <c r="CF21" i="1"/>
  <c r="CG21" i="1"/>
  <c r="CH21" i="1"/>
  <c r="CJ21" i="1"/>
  <c r="CK21" i="1"/>
  <c r="CL21" i="1"/>
  <c r="CN21" i="1"/>
  <c r="CO21" i="1"/>
  <c r="CP21" i="1"/>
  <c r="CQ11" i="1" l="1"/>
  <c r="CM11" i="1"/>
  <c r="CI11" i="1"/>
  <c r="CE11" i="1"/>
  <c r="CA11" i="1"/>
  <c r="BW11" i="1"/>
  <c r="BS11" i="1"/>
  <c r="BO11" i="1"/>
  <c r="BG11" i="1"/>
  <c r="AY11" i="1"/>
  <c r="AU11" i="1"/>
  <c r="AQ11" i="1"/>
  <c r="AL11" i="1"/>
  <c r="BB11" i="1" s="1"/>
  <c r="BJ11" i="1" s="1"/>
  <c r="AK11" i="1"/>
  <c r="BA11" i="1" s="1"/>
  <c r="BI11" i="1" s="1"/>
  <c r="AJ11" i="1"/>
  <c r="AZ11" i="1" s="1"/>
  <c r="AI11" i="1"/>
  <c r="AE11" i="1"/>
  <c r="AA11" i="1"/>
  <c r="W11" i="1"/>
  <c r="S11" i="1"/>
  <c r="O11" i="1"/>
  <c r="BC11" i="1" l="1"/>
  <c r="BH11" i="1"/>
  <c r="BK11" i="1" s="1"/>
  <c r="CS11" i="1"/>
  <c r="CW11" i="1" s="1"/>
  <c r="AM11" i="1"/>
  <c r="K11" i="1" s="1"/>
  <c r="CR11" i="1"/>
  <c r="CT11" i="1"/>
  <c r="CX11" i="1" s="1"/>
  <c r="CU11" i="1" l="1"/>
  <c r="CV11" i="1"/>
  <c r="CY11" i="1" s="1"/>
  <c r="BO4" i="1" l="1"/>
  <c r="BO5" i="1"/>
  <c r="BO6" i="1"/>
  <c r="BO7" i="1"/>
  <c r="BO8" i="1"/>
  <c r="BO9" i="1"/>
  <c r="BO10" i="1"/>
  <c r="BO12" i="1"/>
  <c r="BO13" i="1"/>
  <c r="BO14" i="1"/>
  <c r="BO15" i="1"/>
  <c r="BO16" i="1"/>
  <c r="BO17" i="1"/>
  <c r="BO18" i="1"/>
  <c r="BO19" i="1"/>
  <c r="BO20" i="1"/>
  <c r="BS4" i="1"/>
  <c r="BS5" i="1"/>
  <c r="BS6" i="1"/>
  <c r="BS7" i="1"/>
  <c r="BS8" i="1"/>
  <c r="BS9" i="1"/>
  <c r="BS10" i="1"/>
  <c r="BS12" i="1"/>
  <c r="BS13" i="1"/>
  <c r="BS14" i="1"/>
  <c r="BS15" i="1"/>
  <c r="BS16" i="1"/>
  <c r="BS17" i="1"/>
  <c r="BS18" i="1"/>
  <c r="BS19" i="1"/>
  <c r="BS20" i="1"/>
  <c r="BW4" i="1"/>
  <c r="BW5" i="1"/>
  <c r="BW6" i="1"/>
  <c r="BW7" i="1"/>
  <c r="BW8" i="1"/>
  <c r="BW9" i="1"/>
  <c r="BW10" i="1"/>
  <c r="BW12" i="1"/>
  <c r="BW13" i="1"/>
  <c r="BW14" i="1"/>
  <c r="BW15" i="1"/>
  <c r="BW16" i="1"/>
  <c r="BW17" i="1"/>
  <c r="BW18" i="1"/>
  <c r="BW19" i="1"/>
  <c r="BW20" i="1"/>
  <c r="CA4" i="1"/>
  <c r="CA5" i="1"/>
  <c r="CA6" i="1"/>
  <c r="CA7" i="1"/>
  <c r="CA8" i="1"/>
  <c r="CA9" i="1"/>
  <c r="CA10" i="1"/>
  <c r="CA12" i="1"/>
  <c r="CA13" i="1"/>
  <c r="CA14" i="1"/>
  <c r="CA15" i="1"/>
  <c r="CA16" i="1"/>
  <c r="CA17" i="1"/>
  <c r="CA18" i="1"/>
  <c r="CA19" i="1"/>
  <c r="CA20" i="1"/>
  <c r="CE4" i="1"/>
  <c r="CE5" i="1"/>
  <c r="CE6" i="1"/>
  <c r="CE7" i="1"/>
  <c r="CE8" i="1"/>
  <c r="CE9" i="1"/>
  <c r="CE10" i="1"/>
  <c r="CE12" i="1"/>
  <c r="CE13" i="1"/>
  <c r="CE14" i="1"/>
  <c r="CE15" i="1"/>
  <c r="CE16" i="1"/>
  <c r="CE17" i="1"/>
  <c r="CE18" i="1"/>
  <c r="CE19" i="1"/>
  <c r="CE20" i="1"/>
  <c r="CI4" i="1"/>
  <c r="CI5" i="1"/>
  <c r="CI6" i="1"/>
  <c r="CI7" i="1"/>
  <c r="CI8" i="1"/>
  <c r="CI9" i="1"/>
  <c r="CI10" i="1"/>
  <c r="CI12" i="1"/>
  <c r="CI13" i="1"/>
  <c r="CI14" i="1"/>
  <c r="CI15" i="1"/>
  <c r="CI16" i="1"/>
  <c r="CI17" i="1"/>
  <c r="CI18" i="1"/>
  <c r="CI19" i="1"/>
  <c r="CI20" i="1"/>
  <c r="CM4" i="1"/>
  <c r="CM5" i="1"/>
  <c r="CM6" i="1"/>
  <c r="CM7" i="1"/>
  <c r="CM8" i="1"/>
  <c r="CM9" i="1"/>
  <c r="CM10" i="1"/>
  <c r="CM12" i="1"/>
  <c r="CM13" i="1"/>
  <c r="CM14" i="1"/>
  <c r="CM15" i="1"/>
  <c r="CM16" i="1"/>
  <c r="CM17" i="1"/>
  <c r="CM18" i="1"/>
  <c r="CM19" i="1"/>
  <c r="CM20" i="1"/>
  <c r="CQ4" i="1"/>
  <c r="CQ5" i="1"/>
  <c r="CQ6" i="1"/>
  <c r="CQ7" i="1"/>
  <c r="CQ8" i="1"/>
  <c r="CQ9" i="1"/>
  <c r="CQ10" i="1"/>
  <c r="CQ12" i="1"/>
  <c r="CQ13" i="1"/>
  <c r="CQ14" i="1"/>
  <c r="CQ15" i="1"/>
  <c r="CQ16" i="1"/>
  <c r="CQ17" i="1"/>
  <c r="CQ18" i="1"/>
  <c r="CQ19" i="1"/>
  <c r="CQ20" i="1"/>
  <c r="BG4" i="1"/>
  <c r="BG5" i="1"/>
  <c r="BG6" i="1"/>
  <c r="BG7" i="1"/>
  <c r="BG8" i="1"/>
  <c r="BG9" i="1"/>
  <c r="BG10" i="1"/>
  <c r="BG12" i="1"/>
  <c r="BG13" i="1"/>
  <c r="BG14" i="1"/>
  <c r="BG15" i="1"/>
  <c r="BG16" i="1"/>
  <c r="BG17" i="1"/>
  <c r="BG18" i="1"/>
  <c r="BG19" i="1"/>
  <c r="BG20" i="1"/>
  <c r="AY4" i="1"/>
  <c r="AY5" i="1"/>
  <c r="AY6" i="1"/>
  <c r="AY7" i="1"/>
  <c r="AY8" i="1"/>
  <c r="AY9" i="1"/>
  <c r="AY10" i="1"/>
  <c r="AY12" i="1"/>
  <c r="AY13" i="1"/>
  <c r="AY14" i="1"/>
  <c r="AY15" i="1"/>
  <c r="AY16" i="1"/>
  <c r="AY17" i="1"/>
  <c r="AY18" i="1"/>
  <c r="AY19" i="1"/>
  <c r="AY20" i="1"/>
  <c r="AU4" i="1"/>
  <c r="AU5" i="1"/>
  <c r="AU6" i="1"/>
  <c r="AU7" i="1"/>
  <c r="AU8" i="1"/>
  <c r="AU9" i="1"/>
  <c r="AU10" i="1"/>
  <c r="AU12" i="1"/>
  <c r="AU13" i="1"/>
  <c r="AU14" i="1"/>
  <c r="AU15" i="1"/>
  <c r="AU16" i="1"/>
  <c r="AU17" i="1"/>
  <c r="AU18" i="1"/>
  <c r="AU19" i="1"/>
  <c r="AU20" i="1"/>
  <c r="CM21" i="1" l="1"/>
  <c r="CA21" i="1"/>
  <c r="AY21" i="1"/>
  <c r="CI21" i="1"/>
  <c r="BG21" i="1"/>
  <c r="BO21" i="1"/>
  <c r="AU21" i="1"/>
  <c r="BS21" i="1"/>
  <c r="BW21" i="1"/>
  <c r="CE21" i="1"/>
  <c r="CQ21" i="1"/>
  <c r="AQ4" i="1"/>
  <c r="AQ5" i="1"/>
  <c r="AQ6" i="1"/>
  <c r="AQ7" i="1"/>
  <c r="AQ8" i="1"/>
  <c r="AQ9" i="1"/>
  <c r="AQ10" i="1"/>
  <c r="AQ12" i="1"/>
  <c r="AQ13" i="1"/>
  <c r="AQ14" i="1"/>
  <c r="AQ15" i="1"/>
  <c r="AQ16" i="1"/>
  <c r="AQ17" i="1"/>
  <c r="AQ18" i="1"/>
  <c r="AQ19" i="1"/>
  <c r="AQ20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E4" i="1"/>
  <c r="AE5" i="1"/>
  <c r="AE6" i="1"/>
  <c r="AE7" i="1"/>
  <c r="AE8" i="1"/>
  <c r="AE9" i="1"/>
  <c r="AE10" i="1"/>
  <c r="AE12" i="1"/>
  <c r="AE13" i="1"/>
  <c r="AE14" i="1"/>
  <c r="AE15" i="1"/>
  <c r="AE16" i="1"/>
  <c r="AE17" i="1"/>
  <c r="AE18" i="1"/>
  <c r="AE19" i="1"/>
  <c r="AE20" i="1"/>
  <c r="AA14" i="1"/>
  <c r="AA15" i="1"/>
  <c r="AA16" i="1"/>
  <c r="AA17" i="1"/>
  <c r="AA18" i="1"/>
  <c r="AA19" i="1"/>
  <c r="AA20" i="1"/>
  <c r="AA4" i="1"/>
  <c r="AA5" i="1"/>
  <c r="AA6" i="1"/>
  <c r="AA7" i="1"/>
  <c r="AA8" i="1"/>
  <c r="AA9" i="1"/>
  <c r="AA10" i="1"/>
  <c r="AA12" i="1"/>
  <c r="AA13" i="1"/>
  <c r="W4" i="1"/>
  <c r="W5" i="1"/>
  <c r="W6" i="1"/>
  <c r="W7" i="1"/>
  <c r="W8" i="1"/>
  <c r="W9" i="1"/>
  <c r="W10" i="1"/>
  <c r="W12" i="1"/>
  <c r="W13" i="1"/>
  <c r="W14" i="1"/>
  <c r="W15" i="1"/>
  <c r="W16" i="1"/>
  <c r="W17" i="1"/>
  <c r="W18" i="1"/>
  <c r="W19" i="1"/>
  <c r="W20" i="1"/>
  <c r="S4" i="1"/>
  <c r="S5" i="1"/>
  <c r="S6" i="1"/>
  <c r="S7" i="1"/>
  <c r="S8" i="1"/>
  <c r="S9" i="1"/>
  <c r="S10" i="1"/>
  <c r="S12" i="1"/>
  <c r="S13" i="1"/>
  <c r="S14" i="1"/>
  <c r="S15" i="1"/>
  <c r="S16" i="1"/>
  <c r="S17" i="1"/>
  <c r="S18" i="1"/>
  <c r="S19" i="1"/>
  <c r="S20" i="1"/>
  <c r="O4" i="1"/>
  <c r="O5" i="1"/>
  <c r="O6" i="1"/>
  <c r="O7" i="1"/>
  <c r="O8" i="1"/>
  <c r="O9" i="1"/>
  <c r="O10" i="1"/>
  <c r="O12" i="1"/>
  <c r="O13" i="1"/>
  <c r="O14" i="1"/>
  <c r="O15" i="1"/>
  <c r="O16" i="1"/>
  <c r="O17" i="1"/>
  <c r="O18" i="1"/>
  <c r="O19" i="1"/>
  <c r="O20" i="1"/>
  <c r="O21" i="1" l="1"/>
  <c r="W21" i="1"/>
  <c r="AQ21" i="1"/>
  <c r="AI21" i="1"/>
  <c r="AE21" i="1"/>
  <c r="S21" i="1"/>
  <c r="AA21" i="1"/>
  <c r="AJ4" i="1"/>
  <c r="AK4" i="1"/>
  <c r="AL4" i="1"/>
  <c r="AJ5" i="1"/>
  <c r="AK5" i="1"/>
  <c r="AL5" i="1"/>
  <c r="AJ6" i="1"/>
  <c r="AK6" i="1"/>
  <c r="AL6" i="1"/>
  <c r="AJ7" i="1"/>
  <c r="AK7" i="1"/>
  <c r="AL7" i="1"/>
  <c r="AJ8" i="1"/>
  <c r="AK8" i="1"/>
  <c r="AL8" i="1"/>
  <c r="AJ9" i="1"/>
  <c r="AK9" i="1"/>
  <c r="AL9" i="1"/>
  <c r="AJ10" i="1"/>
  <c r="AK10" i="1"/>
  <c r="AL10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 l="1"/>
  <c r="AL21" i="1"/>
  <c r="AK21" i="1"/>
  <c r="BB20" i="1"/>
  <c r="BJ20" i="1" s="1"/>
  <c r="CT20" i="1"/>
  <c r="CX20" i="1" s="1"/>
  <c r="BA19" i="1"/>
  <c r="BI19" i="1" s="1"/>
  <c r="CS19" i="1"/>
  <c r="CW19" i="1" s="1"/>
  <c r="AZ18" i="1"/>
  <c r="AM18" i="1"/>
  <c r="K18" i="1" s="1"/>
  <c r="CR18" i="1"/>
  <c r="BB16" i="1"/>
  <c r="BJ16" i="1" s="1"/>
  <c r="CT16" i="1"/>
  <c r="CX16" i="1" s="1"/>
  <c r="BA15" i="1"/>
  <c r="BI15" i="1" s="1"/>
  <c r="CS15" i="1"/>
  <c r="CW15" i="1" s="1"/>
  <c r="AZ14" i="1"/>
  <c r="AM14" i="1"/>
  <c r="K14" i="1" s="1"/>
  <c r="CR14" i="1"/>
  <c r="BB12" i="1"/>
  <c r="CT12" i="1"/>
  <c r="AZ10" i="1"/>
  <c r="AM10" i="1"/>
  <c r="K10" i="1" s="1"/>
  <c r="CR10" i="1"/>
  <c r="BB8" i="1"/>
  <c r="BJ8" i="1" s="1"/>
  <c r="CT8" i="1"/>
  <c r="CX8" i="1" s="1"/>
  <c r="BA7" i="1"/>
  <c r="BI7" i="1" s="1"/>
  <c r="CS7" i="1"/>
  <c r="CW7" i="1" s="1"/>
  <c r="AZ6" i="1"/>
  <c r="AM6" i="1"/>
  <c r="CR6" i="1"/>
  <c r="BB5" i="1"/>
  <c r="BJ5" i="1" s="1"/>
  <c r="CT5" i="1"/>
  <c r="CX5" i="1" s="1"/>
  <c r="BA4" i="1"/>
  <c r="CS4" i="1"/>
  <c r="BA20" i="1"/>
  <c r="BI20" i="1" s="1"/>
  <c r="CS20" i="1"/>
  <c r="CW20" i="1" s="1"/>
  <c r="AM19" i="1"/>
  <c r="K19" i="1" s="1"/>
  <c r="AZ19" i="1"/>
  <c r="CR19" i="1"/>
  <c r="BB17" i="1"/>
  <c r="BJ17" i="1" s="1"/>
  <c r="CT17" i="1"/>
  <c r="CX17" i="1" s="1"/>
  <c r="BA16" i="1"/>
  <c r="BI16" i="1" s="1"/>
  <c r="CS16" i="1"/>
  <c r="CW16" i="1" s="1"/>
  <c r="AM15" i="1"/>
  <c r="K15" i="1" s="1"/>
  <c r="AZ15" i="1"/>
  <c r="CR15" i="1"/>
  <c r="BB13" i="1"/>
  <c r="BJ13" i="1" s="1"/>
  <c r="CT13" i="1"/>
  <c r="CX13" i="1" s="1"/>
  <c r="BA12" i="1"/>
  <c r="CS12" i="1"/>
  <c r="BB9" i="1"/>
  <c r="BJ9" i="1" s="1"/>
  <c r="CT9" i="1"/>
  <c r="CX9" i="1" s="1"/>
  <c r="BA8" i="1"/>
  <c r="BI8" i="1" s="1"/>
  <c r="CS8" i="1"/>
  <c r="CW8" i="1" s="1"/>
  <c r="AM7" i="1"/>
  <c r="K7" i="1" s="1"/>
  <c r="AZ7" i="1"/>
  <c r="CR7" i="1"/>
  <c r="BA5" i="1"/>
  <c r="BI5" i="1" s="1"/>
  <c r="CS5" i="1"/>
  <c r="CW5" i="1" s="1"/>
  <c r="AM4" i="1"/>
  <c r="AZ4" i="1"/>
  <c r="CR4" i="1"/>
  <c r="AM20" i="1"/>
  <c r="K20" i="1" s="1"/>
  <c r="AZ20" i="1"/>
  <c r="CR20" i="1"/>
  <c r="BB18" i="1"/>
  <c r="BJ18" i="1" s="1"/>
  <c r="CT18" i="1"/>
  <c r="CX18" i="1" s="1"/>
  <c r="BA17" i="1"/>
  <c r="BI17" i="1" s="1"/>
  <c r="CS17" i="1"/>
  <c r="CW17" i="1" s="1"/>
  <c r="AM16" i="1"/>
  <c r="K16" i="1" s="1"/>
  <c r="AZ16" i="1"/>
  <c r="CR16" i="1"/>
  <c r="BB14" i="1"/>
  <c r="BJ14" i="1" s="1"/>
  <c r="CT14" i="1"/>
  <c r="CX14" i="1" s="1"/>
  <c r="BA13" i="1"/>
  <c r="BI13" i="1" s="1"/>
  <c r="CS13" i="1"/>
  <c r="CW13" i="1" s="1"/>
  <c r="AM12" i="1"/>
  <c r="AZ12" i="1"/>
  <c r="CR12" i="1"/>
  <c r="BB10" i="1"/>
  <c r="BJ10" i="1" s="1"/>
  <c r="CT10" i="1"/>
  <c r="CX10" i="1" s="1"/>
  <c r="BA9" i="1"/>
  <c r="BI9" i="1" s="1"/>
  <c r="CS9" i="1"/>
  <c r="CW9" i="1" s="1"/>
  <c r="AM8" i="1"/>
  <c r="K8" i="1" s="1"/>
  <c r="AZ8" i="1"/>
  <c r="CR8" i="1"/>
  <c r="BB6" i="1"/>
  <c r="CT6" i="1"/>
  <c r="AM5" i="1"/>
  <c r="K5" i="1" s="1"/>
  <c r="AZ5" i="1"/>
  <c r="CR5" i="1"/>
  <c r="BB19" i="1"/>
  <c r="BJ19" i="1" s="1"/>
  <c r="CT19" i="1"/>
  <c r="CX19" i="1" s="1"/>
  <c r="BA18" i="1"/>
  <c r="BI18" i="1" s="1"/>
  <c r="CS18" i="1"/>
  <c r="CW18" i="1" s="1"/>
  <c r="AM17" i="1"/>
  <c r="K17" i="1" s="1"/>
  <c r="AZ17" i="1"/>
  <c r="CR17" i="1"/>
  <c r="BB15" i="1"/>
  <c r="BJ15" i="1" s="1"/>
  <c r="CT15" i="1"/>
  <c r="CX15" i="1" s="1"/>
  <c r="BA14" i="1"/>
  <c r="BI14" i="1" s="1"/>
  <c r="CS14" i="1"/>
  <c r="CW14" i="1" s="1"/>
  <c r="AM13" i="1"/>
  <c r="K13" i="1" s="1"/>
  <c r="AZ13" i="1"/>
  <c r="CR13" i="1"/>
  <c r="BA10" i="1"/>
  <c r="BI10" i="1" s="1"/>
  <c r="CS10" i="1"/>
  <c r="CW10" i="1" s="1"/>
  <c r="AM9" i="1"/>
  <c r="K9" i="1" s="1"/>
  <c r="AZ9" i="1"/>
  <c r="CR9" i="1"/>
  <c r="BB7" i="1"/>
  <c r="BJ7" i="1" s="1"/>
  <c r="CT7" i="1"/>
  <c r="CX7" i="1" s="1"/>
  <c r="BA6" i="1"/>
  <c r="CS6" i="1"/>
  <c r="BB4" i="1"/>
  <c r="CT4" i="1"/>
  <c r="AZ21" i="1" l="1"/>
  <c r="BA21" i="1"/>
  <c r="AM21" i="1"/>
  <c r="CR21" i="1"/>
  <c r="CT21" i="1"/>
  <c r="BB21" i="1"/>
  <c r="CS21" i="1"/>
  <c r="BJ12" i="1"/>
  <c r="CX12" i="1"/>
  <c r="K12" i="1"/>
  <c r="CW12" i="1"/>
  <c r="BI12" i="1"/>
  <c r="BJ6" i="1"/>
  <c r="CW6" i="1"/>
  <c r="BI6" i="1"/>
  <c r="CX4" i="1"/>
  <c r="CX21" i="1" s="1"/>
  <c r="K4" i="1"/>
  <c r="CX6" i="1"/>
  <c r="K6" i="1"/>
  <c r="CW4" i="1"/>
  <c r="BJ4" i="1"/>
  <c r="BI4" i="1"/>
  <c r="CU17" i="1"/>
  <c r="CV17" i="1"/>
  <c r="CY17" i="1" s="1"/>
  <c r="CU5" i="1"/>
  <c r="CV5" i="1"/>
  <c r="CY5" i="1" s="1"/>
  <c r="BC8" i="1"/>
  <c r="BH8" i="1"/>
  <c r="BK8" i="1" s="1"/>
  <c r="CU20" i="1"/>
  <c r="CV20" i="1"/>
  <c r="CY20" i="1" s="1"/>
  <c r="CU4" i="1"/>
  <c r="CV4" i="1"/>
  <c r="BC7" i="1"/>
  <c r="BH7" i="1"/>
  <c r="BK7" i="1" s="1"/>
  <c r="CU19" i="1"/>
  <c r="CV19" i="1"/>
  <c r="CY19" i="1" s="1"/>
  <c r="BC10" i="1"/>
  <c r="BH10" i="1"/>
  <c r="BK10" i="1" s="1"/>
  <c r="CU18" i="1"/>
  <c r="CV18" i="1"/>
  <c r="CY18" i="1" s="1"/>
  <c r="CU13" i="1"/>
  <c r="CV13" i="1"/>
  <c r="CY13" i="1" s="1"/>
  <c r="BC17" i="1"/>
  <c r="BH17" i="1"/>
  <c r="BK17" i="1" s="1"/>
  <c r="BC5" i="1"/>
  <c r="BH5" i="1"/>
  <c r="BK5" i="1" s="1"/>
  <c r="CU16" i="1"/>
  <c r="CV16" i="1"/>
  <c r="CY16" i="1" s="1"/>
  <c r="BC20" i="1"/>
  <c r="BH20" i="1"/>
  <c r="BK20" i="1" s="1"/>
  <c r="BC4" i="1"/>
  <c r="BH4" i="1"/>
  <c r="CU15" i="1"/>
  <c r="CV15" i="1"/>
  <c r="CY15" i="1" s="1"/>
  <c r="BC19" i="1"/>
  <c r="BH19" i="1"/>
  <c r="BK19" i="1" s="1"/>
  <c r="BC6" i="1"/>
  <c r="BH6" i="1"/>
  <c r="CU14" i="1"/>
  <c r="CV14" i="1"/>
  <c r="CY14" i="1" s="1"/>
  <c r="CU9" i="1"/>
  <c r="CV9" i="1"/>
  <c r="CY9" i="1" s="1"/>
  <c r="BC13" i="1"/>
  <c r="BH13" i="1"/>
  <c r="BK13" i="1" s="1"/>
  <c r="CU12" i="1"/>
  <c r="CV12" i="1"/>
  <c r="BC16" i="1"/>
  <c r="BH16" i="1"/>
  <c r="BK16" i="1" s="1"/>
  <c r="BC15" i="1"/>
  <c r="BH15" i="1"/>
  <c r="BK15" i="1" s="1"/>
  <c r="CU10" i="1"/>
  <c r="CV10" i="1"/>
  <c r="CY10" i="1" s="1"/>
  <c r="BC18" i="1"/>
  <c r="BH18" i="1"/>
  <c r="BK18" i="1" s="1"/>
  <c r="BC9" i="1"/>
  <c r="BH9" i="1"/>
  <c r="BK9" i="1" s="1"/>
  <c r="CU8" i="1"/>
  <c r="CV8" i="1"/>
  <c r="CY8" i="1" s="1"/>
  <c r="BC12" i="1"/>
  <c r="BH12" i="1"/>
  <c r="CU7" i="1"/>
  <c r="CV7" i="1"/>
  <c r="CY7" i="1" s="1"/>
  <c r="CU6" i="1"/>
  <c r="CV6" i="1"/>
  <c r="BC14" i="1"/>
  <c r="BH14" i="1"/>
  <c r="BK14" i="1" s="1"/>
  <c r="CU21" i="1" l="1"/>
  <c r="CW21" i="1"/>
  <c r="BC21" i="1"/>
  <c r="BI21" i="1"/>
  <c r="BH21" i="1"/>
  <c r="CV21" i="1"/>
  <c r="BJ21" i="1"/>
  <c r="K21" i="1"/>
  <c r="BK12" i="1"/>
  <c r="CY12" i="1"/>
  <c r="CY4" i="1"/>
  <c r="BK6" i="1"/>
  <c r="BK4" i="1"/>
  <c r="BK21" i="1" s="1"/>
  <c r="CY6" i="1"/>
  <c r="CY21" i="1" l="1"/>
</calcChain>
</file>

<file path=xl/sharedStrings.xml><?xml version="1.0" encoding="utf-8"?>
<sst xmlns="http://schemas.openxmlformats.org/spreadsheetml/2006/main" count="292" uniqueCount="113">
  <si>
    <t>No.</t>
  </si>
  <si>
    <t>MESA DE TRABAJO</t>
  </si>
  <si>
    <t>CIBERHERRAMIENTAS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</si>
  <si>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</si>
  <si>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</si>
  <si>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</si>
  <si>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</si>
  <si>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</si>
  <si>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</si>
  <si>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</si>
  <si>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31-59 AÑOS</t>
  </si>
  <si>
    <t>60 + AÑOS</t>
  </si>
  <si>
    <t>F</t>
  </si>
  <si>
    <t>M</t>
  </si>
  <si>
    <t>O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</si>
  <si>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</si>
  <si>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</si>
  <si>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</si>
  <si>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</si>
  <si>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</si>
  <si>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</si>
  <si>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</si>
  <si>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</si>
  <si>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</si>
  <si>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</si>
  <si>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</si>
  <si>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</si>
  <si>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</si>
  <si>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</si>
  <si>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</si>
  <si>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</si>
  <si>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</si>
  <si>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</si>
  <si>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GUATEMALA</t>
  </si>
  <si>
    <t>TOTAL</t>
  </si>
  <si>
    <t>ADULTOS</t>
  </si>
  <si>
    <t>PROCESO</t>
  </si>
  <si>
    <t>FERIA</t>
  </si>
  <si>
    <t>SOLOLÁ</t>
  </si>
  <si>
    <t>SACATEPÉQUEZ</t>
  </si>
  <si>
    <t>ESCUINTLA</t>
  </si>
  <si>
    <t>PETÉN</t>
  </si>
  <si>
    <t>FECHA</t>
  </si>
  <si>
    <t>MES</t>
  </si>
  <si>
    <t>SEPTIEMBRE</t>
  </si>
  <si>
    <t>OCTUBRE</t>
  </si>
  <si>
    <t>NOVIEMBRE</t>
  </si>
  <si>
    <t>POBLACIÓN OBJETIVO</t>
  </si>
  <si>
    <t>T</t>
  </si>
  <si>
    <t>JÓVENES</t>
  </si>
  <si>
    <t>ANTIGUA GUATEMALA</t>
  </si>
  <si>
    <t>6-13 AÑOS</t>
  </si>
  <si>
    <t>14-18 AÑOS</t>
  </si>
  <si>
    <t>19-30 AÑOS</t>
  </si>
  <si>
    <t>SEMINARIO</t>
  </si>
  <si>
    <t>VILLA NUEVA</t>
  </si>
  <si>
    <t>CONVERSATORIO</t>
  </si>
  <si>
    <t>SANTO DOMINGO XENACOJ</t>
  </si>
  <si>
    <t>PARROQUIA DE SANTO DOMINGO DE GUZMÁN XENACOJ</t>
  </si>
  <si>
    <t>TALLER DE CERTIFICACIÓN Y ADHESIÓN AL CÓDIGO DE CONDUCTA DE LA CAMPAÑA PROTEGIENDO NUESTRO MAYOR TESORO DIRIGIDO AL PERSONAL DEL PARQUE ARQUEOLÓGICO TIKAL</t>
  </si>
  <si>
    <t>FLORES</t>
  </si>
  <si>
    <t>PARQUE ARQUEOLÓGICO TIKAL</t>
  </si>
  <si>
    <t>PROCESO FORMATIVO LA IMPORTANCIA DEL ROL DE LAS MUJERES PARA LA PREVENCIÓN Y PROTECCIÓN DE LA NIÑEZ Y ADOLESCENCIA EN EL MARCO DE LOS DELITOS DE VIOLENCIA SEXUAL, EXPLOTACIÓN Y TRATA DE PERSONAS</t>
  </si>
  <si>
    <t>ACTIVIDAD LÚDICA EN PREVENCIÓN DE LA VIOLENCIA SEXUAL, EXPLOTACIÓN Y TRATA DE PERSONAS DIRIGIDO A ESTUDIANTES DE LA ESCUELA BICENTENARIO ESCUINTLA</t>
  </si>
  <si>
    <t>ESCUELA BICENTENARIO ESCUINTLA</t>
  </si>
  <si>
    <t>PROCESO FORMATIVO DENOMINADO: USO DE LAS CIBERHERRAMIENTAS DIRIGIDO A MADRES DE FAMILIA</t>
  </si>
  <si>
    <t>CENTRO EDUCATIVO FE Y ALEGRÍA</t>
  </si>
  <si>
    <t>CENTRO CULTURAL ARÍSTIDES CRESPO</t>
  </si>
  <si>
    <t>PROCESO FORMATIVO EN MATERIA DE EXPLOTACIÓN SEXUAL DE NIÑOS, NIÑAS Y ADOLESCENTES EN ACTIVIDADES RELACIONADAS CON VIAJES Y TURISMO DIRIGIDA A PERSONAL DE TURISGO ANTIGUA GUATEMALA</t>
  </si>
  <si>
    <t>TURISGO</t>
  </si>
  <si>
    <t>PROGRAMA</t>
  </si>
  <si>
    <t>PROGRAMA DE FORMACIÓN DOCENTE PARA LA INNOVACIÓN TECNOLÓGICA EDUCATIVA Y LA SEGURIDAD DIGITAL DE LOS NIÑOS, NIÑAS Y ADOLESCENTES DIRIGIDO AL SECTOR EDUCATIVO DEL ÁREA NORTE GUATEMALA</t>
  </si>
  <si>
    <t>ÁREA NORTE ZONAS 1, 6, 17 Y 18</t>
  </si>
  <si>
    <t>PROGRAMA DE FORMACIÓN DOCENTE PARA LA INNOVACIÓN TECNOLÓGICA EDUCATIVA Y LA SEGURIDAD DIGITAL DE LOS NIÑOS, NIÑAS Y ADOLESCENTES DIRIGIDO AL MUJERES DOCENTES DEL ÁREA NORTE GUATEMALA</t>
  </si>
  <si>
    <t>ÁREA NORTE ZONAS 17 Y 18</t>
  </si>
  <si>
    <t>FERIA DE LA DERIVACIÓN DE LA RED DE VILLA NUEVA DIRIGIDO A ESTUDIANTES DE LA ESCUELA OFICIAL URBANA MIXTA ASOCIACIÓN DE PERIODISTAS DE GUATEMALA</t>
  </si>
  <si>
    <t>ESCUELA OFICIAL URBANA MIXTA ASOCIACIÓN DE PERIODISTAS DE GUATEMALA</t>
  </si>
  <si>
    <t>ACTO OFICIAL EN CIBERSEGURIDAD Y DEFENSA PARA LAS FUERZAS DE SEGURIDAD CONTRA AMENAZAS DIGITALES</t>
  </si>
  <si>
    <t>COLEGIO DE PROFESIONALES</t>
  </si>
  <si>
    <t>TALLER DE SENSIBILIZACIÓN "PILAS EN TUS VACACIONES" APRENDIENDO A NAVEGAR Y JUGANDO DE UNA FORMA SEGURA, PREVENCIÓN DE LOS CIBERDELITOS DIRIGIDO A ESTUDIANTES DE LA ESCUELA CENTRAL URBANA MIXTA JORNADA MATUTINA PANAJACHEL, SOLOLÁ</t>
  </si>
  <si>
    <t>PANAJACHEL</t>
  </si>
  <si>
    <t>ESCUELA CENTRAL URBANA MIXTA JORNADA MATUTINA</t>
  </si>
  <si>
    <t>HOTEL JARDÍNES DEL LAGO</t>
  </si>
  <si>
    <t>JOCOTENANGO</t>
  </si>
  <si>
    <t>ocho</t>
  </si>
  <si>
    <t>diez</t>
  </si>
  <si>
    <t>uno</t>
  </si>
  <si>
    <t>catorce</t>
  </si>
  <si>
    <t>diecisisete</t>
  </si>
  <si>
    <t>veinticuatro</t>
  </si>
  <si>
    <t>treinta y uno</t>
  </si>
  <si>
    <t>cinco</t>
  </si>
  <si>
    <t>seis, trece y veinte</t>
  </si>
  <si>
    <t>once</t>
  </si>
  <si>
    <t>quince</t>
  </si>
  <si>
    <t>veintiuno</t>
  </si>
  <si>
    <t>veintidós</t>
  </si>
  <si>
    <t>veintiséis</t>
  </si>
  <si>
    <t>veintinueve</t>
  </si>
  <si>
    <t>última línea</t>
  </si>
  <si>
    <t>CONVERSATORIO DIRIGIDO A ESTUDIANTES DE LA ESCUELA DE TRABAJO SOCIAL EN EL MARCO DE LA FIRMA DE CONVENIO ENTRE LA ESCUELA DE TRABAJO SOCIAL Y LA UNIVERSIDAD DE SAN CARLOS DE GUATEMALA Y SECRETARÍA CONTRA LA VIOLENCIA SEXUAL, EXPLOTACIÓN Y TRATA DE PERSONAS</t>
  </si>
  <si>
    <t>TALLER INFORMATIVO PREVENCIÓN DE LA EXPLOTACIÓN SEXUAL Y CIBERDELITOS DIRIGIDO A ESTUDIANTES DEL INSTITUTO NACIONAL DE EDUCACIÓN BÁSICA MIXTO ADRIÁN ZAPATA</t>
  </si>
  <si>
    <t>INSTITUTO NACIONAL DE EDUCACIÓN BÁSICA MIXTO ADRIÁN ZAPATA</t>
  </si>
  <si>
    <t>TALLER DE PREVENCIÓN SOBRE LOS CIBERDELITOS, DIRIGIDO A NIÑOS, NIÑAS Y ADOLESCENTES DE LA PARROQUIA DE SANTO DOMINGO XENACOJ</t>
  </si>
  <si>
    <t>NIÑOS, NIÑAS Y ADOLESCENTES</t>
  </si>
  <si>
    <t>SEMINARIO INTERREGIONAL "UNIDOS CONTRA LA EXPLOTACIÓN SEXUAL DE NIÑOS, NIÑAS Y ADOLESCENTES EN EL CONTEXTO DE VIAJES Y TURISMO"</t>
  </si>
  <si>
    <t>PROCESO INFORMATIVO “CYBERPROTEGIDOS” CONSTRUYENDO MI ENTORNO DIGITAL DIRIGIDO A NIÑOS, NIÑAS Y ADOLESCENTES DEL MUNICIPIO DE JOCONENANGO</t>
  </si>
  <si>
    <t xml:space="preserve">MESA NACIONAL PARA LA PREVENCIÓN Y PROTECCIÓN DE NIÑOS, NIÑAS Y ADOLESCENTES  CONTRA LA EXPLOTACIÓN SEXUAL EN ACTIVIDADES RELACIONADAS A VIAJES Y TURISMO </t>
  </si>
  <si>
    <t xml:space="preserve">MESA NACIONAL PARA LA PREVENCIÓN Y PROTECCIÓN DE NIÑOS, NIÑAS Y ADOLESCENTES  CONTRA LA EXPLOTACIÓN SEXUAL EN ACTIVIDADES RELACIONADAS A VIAJES Y TURISMO   CONTRA LA EXPLOTACIÓN SEXUAL EN ACTIVIDADES RELACIONADAS A VIAJES Y TURISMO </t>
  </si>
  <si>
    <t>COMISIÓN INTERSECTORIAL DE TECNOLOGÍAS DE INFORMACIÓN Y COMUNICACIÓN</t>
  </si>
  <si>
    <t>ESCUELA DE TRABAJO SOCIAL UNIVERSIDAD DE SAN CARLOS DE GUATEMALA</t>
  </si>
  <si>
    <t>ESCUELA DE ESPECIALIDADES POLICÍA NACIONAL CIVIL ZONA 6</t>
  </si>
  <si>
    <t>CLAUSURA CURSO DE PROFESIONALIZACIÓN INSTITUCIONAL PARA EL FORTALECIMIENTO DE CAPACIDADES EN CIBERSEGURIDAD Y COMBATE A LOS CIBERDELITOS DIRIGIDO AL PERSONAL DE 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</si>
</sst>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sz val="11"/>
      <color theme="1"/>
      <name val="Corbel"/>
      <family val="2"/>
    </font>
    <font>
      <sz val="10"/>
      <color theme="1"/>
      <name val="Corbel"/>
      <family val="2"/>
    </font>
    <font>
      <b/>
      <sz val="10"/>
      <color theme="0"/>
      <name val="Eras Medium ITC"/>
      <family val="2"/>
    </font>
    <font>
      <sz val="12"/>
      <color theme="0"/>
      <name val="Candara"/>
      <family val="2"/>
    </font>
    <font>
      <b/>
      <sz val="12"/>
      <color theme="0"/>
      <name val="Candara"/>
      <family val="2"/>
    </font>
    <font>
      <sz val="10"/>
      <color rgb="FF000000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206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DF5"/>
      <color rgb="FFBF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1"/>
  <sheetViews>
    <sheetView showGridLines="0" tabSelected="1" view="pageBreakPreview" topLeftCell="A10" zoomScaleNormal="100" zoomScaleSheetLayoutView="100" zoomScalePageLayoutView="49" workbookViewId="0">
      <selection activeCell="F18" sqref="F18"/>
    </sheetView>
  </sheetViews>
  <sheetFormatPr baseColWidth="10" defaultRowHeight="15" x14ac:dyDescent="0.25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0" max="10" width="38.5703125" bestFit="1" customWidth="1"/>
    <col min="11" max="11" width="6.85546875" bestFit="1" customWidth="1"/>
    <col min="12" max="14" width="5.7109375" customWidth="1"/>
    <col min="15" max="15" width="5.7109375" style="19" customWidth="1"/>
    <col min="16" max="16" width="6.140625" bestFit="1" customWidth="1"/>
    <col min="17" max="18" width="5.7109375" customWidth="1"/>
    <col min="19" max="19" width="6.140625" style="19" bestFit="1" customWidth="1"/>
    <col min="20" max="21" width="6.140625" bestFit="1" customWidth="1"/>
    <col min="22" max="22" width="5.7109375" customWidth="1"/>
    <col min="23" max="23" width="6.28515625" style="19" bestFit="1" customWidth="1"/>
    <col min="24" max="26" width="5.7109375" customWidth="1"/>
    <col min="27" max="27" width="5.7109375" style="19" customWidth="1"/>
    <col min="28" max="30" width="5.7109375" customWidth="1"/>
    <col min="31" max="31" width="5.7109375" style="19" customWidth="1"/>
    <col min="32" max="34" width="5.7109375" customWidth="1"/>
    <col min="35" max="35" width="5.7109375" style="19" customWidth="1"/>
    <col min="36" max="36" width="6.140625" bestFit="1" customWidth="1"/>
    <col min="37" max="37" width="6.28515625" bestFit="1" customWidth="1"/>
    <col min="38" max="38" width="5.7109375" customWidth="1"/>
    <col min="39" max="39" width="6.7109375" bestFit="1" customWidth="1"/>
    <col min="40" max="42" width="5.7109375" customWidth="1"/>
    <col min="43" max="43" width="5.7109375" style="19" customWidth="1"/>
    <col min="44" max="46" width="5.7109375" customWidth="1"/>
    <col min="47" max="47" width="5.7109375" style="19" customWidth="1"/>
    <col min="48" max="50" width="5.7109375" customWidth="1"/>
    <col min="51" max="51" width="5.7109375" style="19" customWidth="1"/>
    <col min="52" max="52" width="6.7109375" bestFit="1" customWidth="1"/>
    <col min="53" max="53" width="6.42578125" bestFit="1" customWidth="1"/>
    <col min="54" max="54" width="5.7109375" customWidth="1"/>
    <col min="55" max="55" width="6.85546875" style="19" bestFit="1" customWidth="1"/>
    <col min="56" max="58" width="5.7109375" customWidth="1"/>
    <col min="59" max="59" width="5.7109375" style="19" customWidth="1"/>
    <col min="60" max="60" width="6.140625" bestFit="1" customWidth="1"/>
    <col min="61" max="61" width="6.28515625" bestFit="1" customWidth="1"/>
    <col min="62" max="62" width="5.7109375" customWidth="1"/>
    <col min="63" max="63" width="6.85546875" bestFit="1" customWidth="1"/>
    <col min="64" max="95" width="5.7109375" customWidth="1"/>
    <col min="96" max="96" width="7" bestFit="1" customWidth="1"/>
    <col min="97" max="97" width="6.28515625" bestFit="1" customWidth="1"/>
    <col min="98" max="98" width="5.7109375" customWidth="1"/>
    <col min="99" max="99" width="6.7109375" bestFit="1" customWidth="1"/>
    <col min="100" max="100" width="6.140625" bestFit="1" customWidth="1"/>
    <col min="101" max="101" width="6.28515625" bestFit="1" customWidth="1"/>
    <col min="102" max="102" width="5.7109375" customWidth="1"/>
    <col min="103" max="103" width="6.85546875" bestFit="1" customWidth="1"/>
  </cols>
  <sheetData>
    <row r="1" spans="1:103" ht="40.5" customHeight="1" x14ac:dyDescent="0.25">
      <c r="A1" s="37" t="s">
        <v>0</v>
      </c>
      <c r="B1" s="31" t="s">
        <v>7</v>
      </c>
      <c r="C1" s="31" t="s">
        <v>3</v>
      </c>
      <c r="D1" s="34" t="s">
        <v>42</v>
      </c>
      <c r="E1" s="34" t="s">
        <v>43</v>
      </c>
      <c r="F1" s="31" t="s">
        <v>5</v>
      </c>
      <c r="G1" s="31" t="s">
        <v>6</v>
      </c>
      <c r="H1" s="31" t="s">
        <v>4</v>
      </c>
      <c r="I1" s="31" t="s">
        <v>47</v>
      </c>
      <c r="J1" s="34" t="s">
        <v>1</v>
      </c>
      <c r="K1" s="26"/>
      <c r="L1" s="48" t="s">
        <v>15</v>
      </c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15"/>
      <c r="AN1" s="48" t="s">
        <v>20</v>
      </c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28"/>
      <c r="BL1" s="44" t="s">
        <v>31</v>
      </c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</row>
    <row r="2" spans="1:103" s="2" customFormat="1" x14ac:dyDescent="0.25">
      <c r="A2" s="38"/>
      <c r="B2" s="32"/>
      <c r="C2" s="32"/>
      <c r="D2" s="35"/>
      <c r="E2" s="35"/>
      <c r="F2" s="32"/>
      <c r="G2" s="32"/>
      <c r="H2" s="32"/>
      <c r="I2" s="32"/>
      <c r="J2" s="35"/>
      <c r="L2" s="41" t="s">
        <v>9</v>
      </c>
      <c r="M2" s="42"/>
      <c r="N2" s="42"/>
      <c r="O2" s="43"/>
      <c r="P2" s="41" t="s">
        <v>51</v>
      </c>
      <c r="Q2" s="42"/>
      <c r="R2" s="42"/>
      <c r="S2" s="43"/>
      <c r="T2" s="41" t="s">
        <v>52</v>
      </c>
      <c r="U2" s="42"/>
      <c r="V2" s="42"/>
      <c r="W2" s="43"/>
      <c r="X2" s="41" t="s">
        <v>53</v>
      </c>
      <c r="Y2" s="42"/>
      <c r="Z2" s="42"/>
      <c r="AA2" s="43"/>
      <c r="AB2" s="41" t="s">
        <v>10</v>
      </c>
      <c r="AC2" s="42"/>
      <c r="AD2" s="42"/>
      <c r="AE2" s="43"/>
      <c r="AF2" s="40" t="s">
        <v>11</v>
      </c>
      <c r="AG2" s="40"/>
      <c r="AH2" s="40"/>
      <c r="AI2" s="16"/>
      <c r="AJ2" s="41" t="s">
        <v>34</v>
      </c>
      <c r="AK2" s="42"/>
      <c r="AL2" s="42"/>
      <c r="AM2" s="43"/>
      <c r="AN2" s="40" t="s">
        <v>16</v>
      </c>
      <c r="AO2" s="40"/>
      <c r="AP2" s="40"/>
      <c r="AQ2" s="3"/>
      <c r="AR2" s="40" t="s">
        <v>17</v>
      </c>
      <c r="AS2" s="40"/>
      <c r="AT2" s="40"/>
      <c r="AU2" s="3"/>
      <c r="AV2" s="40" t="s">
        <v>21</v>
      </c>
      <c r="AW2" s="40"/>
      <c r="AX2" s="40"/>
      <c r="AY2" s="3"/>
      <c r="AZ2" s="40" t="s">
        <v>18</v>
      </c>
      <c r="BA2" s="40"/>
      <c r="BB2" s="40"/>
      <c r="BC2" s="3"/>
      <c r="BD2" s="40" t="s">
        <v>19</v>
      </c>
      <c r="BE2" s="40"/>
      <c r="BF2" s="40"/>
      <c r="BG2" s="3"/>
      <c r="BH2" s="41" t="s">
        <v>34</v>
      </c>
      <c r="BI2" s="42"/>
      <c r="BJ2" s="42"/>
      <c r="BK2" s="43"/>
      <c r="BL2" s="40" t="s">
        <v>22</v>
      </c>
      <c r="BM2" s="40"/>
      <c r="BN2" s="40"/>
      <c r="BO2" s="21"/>
      <c r="BP2" s="40" t="s">
        <v>23</v>
      </c>
      <c r="BQ2" s="40"/>
      <c r="BR2" s="40"/>
      <c r="BS2" s="21"/>
      <c r="BT2" s="40" t="s">
        <v>24</v>
      </c>
      <c r="BU2" s="40"/>
      <c r="BV2" s="40"/>
      <c r="BW2" s="21"/>
      <c r="BX2" s="40" t="s">
        <v>25</v>
      </c>
      <c r="BY2" s="40"/>
      <c r="BZ2" s="40"/>
      <c r="CA2" s="21"/>
      <c r="CB2" s="40" t="s">
        <v>26</v>
      </c>
      <c r="CC2" s="40"/>
      <c r="CD2" s="40"/>
      <c r="CE2" s="21"/>
      <c r="CF2" s="40" t="s">
        <v>27</v>
      </c>
      <c r="CG2" s="40"/>
      <c r="CH2" s="40"/>
      <c r="CI2" s="21"/>
      <c r="CJ2" s="40" t="s">
        <v>29</v>
      </c>
      <c r="CK2" s="40"/>
      <c r="CL2" s="40"/>
      <c r="CM2" s="21"/>
      <c r="CN2" s="40" t="s">
        <v>30</v>
      </c>
      <c r="CO2" s="40"/>
      <c r="CP2" s="40"/>
      <c r="CQ2" s="21"/>
      <c r="CR2" s="40" t="s">
        <v>28</v>
      </c>
      <c r="CS2" s="40"/>
      <c r="CT2" s="40"/>
      <c r="CU2" s="21"/>
      <c r="CV2" s="46" t="s">
        <v>34</v>
      </c>
      <c r="CW2" s="47"/>
      <c r="CX2" s="47"/>
      <c r="CY2" s="47"/>
    </row>
    <row r="3" spans="1:103" s="1" customFormat="1" ht="15.75" x14ac:dyDescent="0.25">
      <c r="A3" s="39"/>
      <c r="B3" s="33"/>
      <c r="C3" s="33"/>
      <c r="D3" s="36"/>
      <c r="E3" s="36"/>
      <c r="F3" s="33"/>
      <c r="G3" s="33"/>
      <c r="H3" s="33"/>
      <c r="I3" s="33"/>
      <c r="J3" s="36"/>
      <c r="K3" s="27" t="s">
        <v>48</v>
      </c>
      <c r="L3" s="4" t="s">
        <v>12</v>
      </c>
      <c r="M3" s="4" t="s">
        <v>13</v>
      </c>
      <c r="N3" s="4" t="s">
        <v>14</v>
      </c>
      <c r="O3" s="4" t="s">
        <v>48</v>
      </c>
      <c r="P3" s="4" t="s">
        <v>12</v>
      </c>
      <c r="Q3" s="4" t="s">
        <v>13</v>
      </c>
      <c r="R3" s="4" t="s">
        <v>14</v>
      </c>
      <c r="S3" s="4" t="s">
        <v>48</v>
      </c>
      <c r="T3" s="4" t="s">
        <v>12</v>
      </c>
      <c r="U3" s="4" t="s">
        <v>13</v>
      </c>
      <c r="V3" s="4" t="s">
        <v>14</v>
      </c>
      <c r="W3" s="4" t="s">
        <v>48</v>
      </c>
      <c r="X3" s="4" t="s">
        <v>12</v>
      </c>
      <c r="Y3" s="4" t="s">
        <v>13</v>
      </c>
      <c r="Z3" s="4" t="s">
        <v>14</v>
      </c>
      <c r="AA3" s="4" t="s">
        <v>48</v>
      </c>
      <c r="AB3" s="4" t="s">
        <v>12</v>
      </c>
      <c r="AC3" s="4" t="s">
        <v>13</v>
      </c>
      <c r="AD3" s="4" t="s">
        <v>14</v>
      </c>
      <c r="AE3" s="4" t="s">
        <v>48</v>
      </c>
      <c r="AF3" s="4" t="s">
        <v>12</v>
      </c>
      <c r="AG3" s="4" t="s">
        <v>13</v>
      </c>
      <c r="AH3" s="4" t="s">
        <v>14</v>
      </c>
      <c r="AI3" s="4" t="s">
        <v>48</v>
      </c>
      <c r="AJ3" s="4" t="s">
        <v>12</v>
      </c>
      <c r="AK3" s="4" t="s">
        <v>13</v>
      </c>
      <c r="AL3" s="4" t="s">
        <v>14</v>
      </c>
      <c r="AM3" s="4" t="s">
        <v>48</v>
      </c>
      <c r="AN3" s="4" t="s">
        <v>12</v>
      </c>
      <c r="AO3" s="4" t="s">
        <v>13</v>
      </c>
      <c r="AP3" s="4" t="s">
        <v>14</v>
      </c>
      <c r="AQ3" s="4" t="s">
        <v>48</v>
      </c>
      <c r="AR3" s="4" t="s">
        <v>12</v>
      </c>
      <c r="AS3" s="4" t="s">
        <v>13</v>
      </c>
      <c r="AT3" s="4" t="s">
        <v>14</v>
      </c>
      <c r="AU3" s="4" t="s">
        <v>48</v>
      </c>
      <c r="AV3" s="4" t="s">
        <v>12</v>
      </c>
      <c r="AW3" s="4" t="s">
        <v>13</v>
      </c>
      <c r="AX3" s="4" t="s">
        <v>14</v>
      </c>
      <c r="AY3" s="4" t="s">
        <v>48</v>
      </c>
      <c r="AZ3" s="4" t="s">
        <v>12</v>
      </c>
      <c r="BA3" s="4" t="s">
        <v>13</v>
      </c>
      <c r="BB3" s="4" t="s">
        <v>14</v>
      </c>
      <c r="BC3" s="4" t="s">
        <v>48</v>
      </c>
      <c r="BD3" s="4" t="s">
        <v>12</v>
      </c>
      <c r="BE3" s="4" t="s">
        <v>13</v>
      </c>
      <c r="BF3" s="4" t="s">
        <v>14</v>
      </c>
      <c r="BG3" s="4" t="s">
        <v>48</v>
      </c>
      <c r="BH3" s="4" t="s">
        <v>12</v>
      </c>
      <c r="BI3" s="4" t="s">
        <v>13</v>
      </c>
      <c r="BJ3" s="4" t="s">
        <v>14</v>
      </c>
      <c r="BK3" s="29" t="s">
        <v>48</v>
      </c>
      <c r="BL3" s="4" t="s">
        <v>12</v>
      </c>
      <c r="BM3" s="4" t="s">
        <v>13</v>
      </c>
      <c r="BN3" s="4" t="s">
        <v>14</v>
      </c>
      <c r="BO3" s="22" t="s">
        <v>48</v>
      </c>
      <c r="BP3" s="4" t="s">
        <v>12</v>
      </c>
      <c r="BQ3" s="4" t="s">
        <v>13</v>
      </c>
      <c r="BR3" s="4" t="s">
        <v>14</v>
      </c>
      <c r="BS3" s="22" t="s">
        <v>48</v>
      </c>
      <c r="BT3" s="4" t="s">
        <v>12</v>
      </c>
      <c r="BU3" s="4" t="s">
        <v>13</v>
      </c>
      <c r="BV3" s="4" t="s">
        <v>14</v>
      </c>
      <c r="BW3" s="22" t="s">
        <v>48</v>
      </c>
      <c r="BX3" s="4" t="s">
        <v>12</v>
      </c>
      <c r="BY3" s="4" t="s">
        <v>13</v>
      </c>
      <c r="BZ3" s="4" t="s">
        <v>14</v>
      </c>
      <c r="CA3" s="22" t="s">
        <v>48</v>
      </c>
      <c r="CB3" s="4" t="s">
        <v>12</v>
      </c>
      <c r="CC3" s="4" t="s">
        <v>13</v>
      </c>
      <c r="CD3" s="4" t="s">
        <v>14</v>
      </c>
      <c r="CE3" s="22" t="s">
        <v>48</v>
      </c>
      <c r="CF3" s="4" t="s">
        <v>12</v>
      </c>
      <c r="CG3" s="4" t="s">
        <v>13</v>
      </c>
      <c r="CH3" s="4" t="s">
        <v>14</v>
      </c>
      <c r="CI3" s="22" t="s">
        <v>48</v>
      </c>
      <c r="CJ3" s="4" t="s">
        <v>12</v>
      </c>
      <c r="CK3" s="4" t="s">
        <v>13</v>
      </c>
      <c r="CL3" s="4" t="s">
        <v>14</v>
      </c>
      <c r="CM3" s="22" t="s">
        <v>48</v>
      </c>
      <c r="CN3" s="4" t="s">
        <v>12</v>
      </c>
      <c r="CO3" s="4" t="s">
        <v>13</v>
      </c>
      <c r="CP3" s="4" t="s">
        <v>14</v>
      </c>
      <c r="CQ3" s="22" t="s">
        <v>48</v>
      </c>
      <c r="CR3" s="4" t="s">
        <v>12</v>
      </c>
      <c r="CS3" s="4" t="s">
        <v>13</v>
      </c>
      <c r="CT3" s="4" t="s">
        <v>14</v>
      </c>
      <c r="CU3" s="22" t="s">
        <v>48</v>
      </c>
      <c r="CV3" s="4" t="s">
        <v>12</v>
      </c>
      <c r="CW3" s="4" t="s">
        <v>13</v>
      </c>
      <c r="CX3" s="23" t="s">
        <v>14</v>
      </c>
      <c r="CY3" s="14" t="s">
        <v>48</v>
      </c>
    </row>
    <row r="4" spans="1:103" ht="51" x14ac:dyDescent="0.25">
      <c r="A4" s="6">
        <v>1</v>
      </c>
      <c r="B4" s="6" t="s">
        <v>32</v>
      </c>
      <c r="C4" s="6" t="s">
        <v>103</v>
      </c>
      <c r="D4" s="8" t="s">
        <v>84</v>
      </c>
      <c r="E4" s="5" t="s">
        <v>44</v>
      </c>
      <c r="F4" s="6" t="s">
        <v>39</v>
      </c>
      <c r="G4" s="6" t="s">
        <v>57</v>
      </c>
      <c r="H4" s="6" t="s">
        <v>58</v>
      </c>
      <c r="I4" s="6" t="s">
        <v>104</v>
      </c>
      <c r="J4" s="6" t="s">
        <v>2</v>
      </c>
      <c r="K4" s="14">
        <f t="shared" ref="K4:K20" si="0">AM4</f>
        <v>250</v>
      </c>
      <c r="L4" s="7">
        <v>25</v>
      </c>
      <c r="M4" s="7">
        <v>15</v>
      </c>
      <c r="N4" s="7">
        <v>0</v>
      </c>
      <c r="O4" s="9">
        <f t="shared" ref="O4:O20" si="1">SUM(L4:N4)</f>
        <v>40</v>
      </c>
      <c r="P4" s="7">
        <v>130</v>
      </c>
      <c r="Q4" s="7">
        <v>80</v>
      </c>
      <c r="R4" s="7">
        <v>0</v>
      </c>
      <c r="S4" s="9">
        <f t="shared" ref="S4:S20" si="2">SUM(P4:R4)</f>
        <v>210</v>
      </c>
      <c r="T4" s="7">
        <v>0</v>
      </c>
      <c r="U4" s="7">
        <v>0</v>
      </c>
      <c r="V4" s="7">
        <v>0</v>
      </c>
      <c r="W4" s="9">
        <f t="shared" ref="W4:W20" si="3">SUM(T4:V4)</f>
        <v>0</v>
      </c>
      <c r="X4" s="7">
        <v>0</v>
      </c>
      <c r="Y4" s="7">
        <v>0</v>
      </c>
      <c r="Z4" s="7">
        <v>0</v>
      </c>
      <c r="AA4" s="9">
        <f t="shared" ref="AA4:AA20" si="4">SUM(X4:Z4)</f>
        <v>0</v>
      </c>
      <c r="AB4" s="7">
        <v>0</v>
      </c>
      <c r="AC4" s="7">
        <v>0</v>
      </c>
      <c r="AD4" s="7">
        <v>0</v>
      </c>
      <c r="AE4" s="9">
        <f t="shared" ref="AE4:AE20" si="5">SUM(AB4:AD4)</f>
        <v>0</v>
      </c>
      <c r="AF4" s="7">
        <v>0</v>
      </c>
      <c r="AG4" s="7">
        <v>0</v>
      </c>
      <c r="AH4" s="10">
        <v>0</v>
      </c>
      <c r="AI4" s="11">
        <f t="shared" ref="AI4:AI20" si="6">SUM(AF4:AH4)</f>
        <v>0</v>
      </c>
      <c r="AJ4" s="17">
        <f t="shared" ref="AJ4:AJ20" si="7">SUM(L4,P4,T4,X4,AB4,AF4)</f>
        <v>155</v>
      </c>
      <c r="AK4" s="13">
        <f t="shared" ref="AK4:AK20" si="8">SUM(M4,Q4,U4,Y4,AC4,AG4)</f>
        <v>95</v>
      </c>
      <c r="AL4" s="13">
        <f t="shared" ref="AL4:AL20" si="9">SUM(N4,R4,V4,Z4,AD4,AH4)</f>
        <v>0</v>
      </c>
      <c r="AM4" s="14">
        <f t="shared" ref="AM4:AM20" si="10">SUM(AJ4:AL4)</f>
        <v>250</v>
      </c>
      <c r="AN4" s="12">
        <v>0</v>
      </c>
      <c r="AO4" s="7">
        <v>0</v>
      </c>
      <c r="AP4" s="7">
        <v>0</v>
      </c>
      <c r="AQ4" s="9">
        <f t="shared" ref="AQ4:AQ20" si="11">SUM(AN4:AP4)</f>
        <v>0</v>
      </c>
      <c r="AR4" s="7">
        <v>0</v>
      </c>
      <c r="AS4" s="7">
        <v>0</v>
      </c>
      <c r="AT4" s="7">
        <v>0</v>
      </c>
      <c r="AU4" s="9">
        <f t="shared" ref="AU4:AU20" si="12">SUM(AR4:AT4)</f>
        <v>0</v>
      </c>
      <c r="AV4" s="7">
        <v>0</v>
      </c>
      <c r="AW4" s="7">
        <v>0</v>
      </c>
      <c r="AX4" s="7">
        <v>0</v>
      </c>
      <c r="AY4" s="9">
        <f t="shared" ref="AY4:AY20" si="13">SUM(AV4:AX4)</f>
        <v>0</v>
      </c>
      <c r="AZ4" s="7">
        <f t="shared" ref="AZ4:AZ20" si="14">AJ4-AN4-AR4-AV4-BD4</f>
        <v>155</v>
      </c>
      <c r="BA4" s="7">
        <f t="shared" ref="BA4:BA20" si="15">AK4-AO4-AS4-AW4-BE4</f>
        <v>95</v>
      </c>
      <c r="BB4" s="7">
        <f t="shared" ref="BB4:BB20" si="16">AL4-AP4-AT4-AX4-BF4</f>
        <v>0</v>
      </c>
      <c r="BC4" s="9">
        <f t="shared" ref="BC4:BC20" si="17">SUM(AZ4:BB4)</f>
        <v>250</v>
      </c>
      <c r="BD4" s="7">
        <v>0</v>
      </c>
      <c r="BE4" s="7">
        <v>0</v>
      </c>
      <c r="BF4" s="10">
        <v>0</v>
      </c>
      <c r="BG4" s="20">
        <f t="shared" ref="BG4:BG20" si="18">SUM(BD4:BF4)</f>
        <v>0</v>
      </c>
      <c r="BH4" s="17">
        <f t="shared" ref="BH4:BH20" si="19">SUM(AN4,AR4,AV4,AZ4,BD4)</f>
        <v>155</v>
      </c>
      <c r="BI4" s="13">
        <f t="shared" ref="BI4:BI20" si="20">SUM(AO4,AS4,AW4,BA4,BE4)</f>
        <v>95</v>
      </c>
      <c r="BJ4" s="13">
        <f t="shared" ref="BJ4:BJ20" si="21">SUM(AP4,AT4,AX4,BB4,BF4)</f>
        <v>0</v>
      </c>
      <c r="BK4" s="13">
        <f t="shared" ref="BK4:BK20" si="22">SUM(BH4:BJ4)</f>
        <v>250</v>
      </c>
      <c r="BL4" s="12">
        <v>0</v>
      </c>
      <c r="BM4" s="7">
        <v>0</v>
      </c>
      <c r="BN4" s="7">
        <v>0</v>
      </c>
      <c r="BO4" s="9">
        <f t="shared" ref="BO4:BO20" si="23">SUM(BL4:BN4)</f>
        <v>0</v>
      </c>
      <c r="BP4" s="7">
        <v>0</v>
      </c>
      <c r="BQ4" s="7">
        <v>0</v>
      </c>
      <c r="BR4" s="7">
        <v>0</v>
      </c>
      <c r="BS4" s="9">
        <f t="shared" ref="BS4:BS20" si="24">SUM(BP4:BR4)</f>
        <v>0</v>
      </c>
      <c r="BT4" s="7">
        <v>0</v>
      </c>
      <c r="BU4" s="7">
        <v>0</v>
      </c>
      <c r="BV4" s="7">
        <v>0</v>
      </c>
      <c r="BW4" s="9">
        <f t="shared" ref="BW4:BW20" si="25">SUM(BT4:BV4)</f>
        <v>0</v>
      </c>
      <c r="BX4" s="7">
        <v>0</v>
      </c>
      <c r="BY4" s="7">
        <v>0</v>
      </c>
      <c r="BZ4" s="7">
        <v>0</v>
      </c>
      <c r="CA4" s="9">
        <f t="shared" ref="CA4:CA20" si="26">SUM(BX4:BZ4)</f>
        <v>0</v>
      </c>
      <c r="CB4" s="7">
        <v>0</v>
      </c>
      <c r="CC4" s="7">
        <v>0</v>
      </c>
      <c r="CD4" s="7">
        <v>0</v>
      </c>
      <c r="CE4" s="9">
        <f t="shared" ref="CE4:CE20" si="27">SUM(CB4:CD4)</f>
        <v>0</v>
      </c>
      <c r="CF4" s="7">
        <v>0</v>
      </c>
      <c r="CG4" s="7">
        <v>0</v>
      </c>
      <c r="CH4" s="7">
        <v>0</v>
      </c>
      <c r="CI4" s="9">
        <f t="shared" ref="CI4:CI20" si="28">SUM(CF4:CH4)</f>
        <v>0</v>
      </c>
      <c r="CJ4" s="7">
        <v>0</v>
      </c>
      <c r="CK4" s="7">
        <v>0</v>
      </c>
      <c r="CL4" s="7">
        <v>0</v>
      </c>
      <c r="CM4" s="9">
        <f t="shared" ref="CM4:CM20" si="29">SUM(CJ4:CL4)</f>
        <v>0</v>
      </c>
      <c r="CN4" s="7">
        <v>0</v>
      </c>
      <c r="CO4" s="7">
        <v>0</v>
      </c>
      <c r="CP4" s="7">
        <v>0</v>
      </c>
      <c r="CQ4" s="9">
        <f t="shared" ref="CQ4:CQ20" si="30">SUM(CN4:CP4)</f>
        <v>0</v>
      </c>
      <c r="CR4" s="7">
        <f t="shared" ref="CR4:CR20" si="31">AJ4-BL4-BP4-BT4-BX4-CB4-CF4-CJ4-CN4</f>
        <v>155</v>
      </c>
      <c r="CS4" s="7">
        <f t="shared" ref="CS4:CS20" si="32">AK4-BM4-BQ4-BU4-BY4-CC4-CG4-CK4-CO4</f>
        <v>95</v>
      </c>
      <c r="CT4" s="10">
        <f t="shared" ref="CT4:CT20" si="33">AL4-BN4-BR4-BV4-BZ4-CD4-CH4-CL4-CP4</f>
        <v>0</v>
      </c>
      <c r="CU4" s="25">
        <f t="shared" ref="CU4:CU20" si="34">SUM(CR4:CT4)</f>
        <v>250</v>
      </c>
      <c r="CV4" s="17">
        <f t="shared" ref="CV4:CV20" si="35">SUM(BL4,BP4,BT4,BX4,CB4,CF4,CJ4,CN4,CR4)</f>
        <v>155</v>
      </c>
      <c r="CW4" s="13">
        <f t="shared" ref="CW4:CW20" si="36">SUM(BM4,BQ4,BU4,BY4,CC4,CG4,CK4,CO4,CS4)</f>
        <v>95</v>
      </c>
      <c r="CX4" s="24">
        <f t="shared" ref="CX4:CX20" si="37">SUM(BN4,BR4,BV4,BZ4,CD4,CH4,CL4,CP4,CT4)</f>
        <v>0</v>
      </c>
      <c r="CY4" s="14">
        <f t="shared" ref="CY4:CY20" si="38">SUM(CV4:CX4)</f>
        <v>250</v>
      </c>
    </row>
    <row r="5" spans="1:103" ht="63.75" x14ac:dyDescent="0.25">
      <c r="A5" s="6">
        <v>2</v>
      </c>
      <c r="B5" s="6" t="s">
        <v>32</v>
      </c>
      <c r="C5" s="6" t="s">
        <v>59</v>
      </c>
      <c r="D5" s="8" t="s">
        <v>85</v>
      </c>
      <c r="E5" s="5" t="s">
        <v>44</v>
      </c>
      <c r="F5" s="6" t="s">
        <v>41</v>
      </c>
      <c r="G5" s="6" t="s">
        <v>60</v>
      </c>
      <c r="H5" s="6" t="s">
        <v>61</v>
      </c>
      <c r="I5" s="6" t="s">
        <v>35</v>
      </c>
      <c r="J5" s="6" t="s">
        <v>107</v>
      </c>
      <c r="K5" s="14">
        <f t="shared" si="0"/>
        <v>70</v>
      </c>
      <c r="L5" s="7">
        <v>0</v>
      </c>
      <c r="M5" s="7">
        <v>0</v>
      </c>
      <c r="N5" s="7">
        <v>0</v>
      </c>
      <c r="O5" s="9">
        <f t="shared" si="1"/>
        <v>0</v>
      </c>
      <c r="P5" s="7">
        <v>0</v>
      </c>
      <c r="Q5" s="7">
        <v>0</v>
      </c>
      <c r="R5" s="7">
        <v>0</v>
      </c>
      <c r="S5" s="9">
        <f t="shared" si="2"/>
        <v>0</v>
      </c>
      <c r="T5" s="7">
        <v>0</v>
      </c>
      <c r="U5" s="7">
        <v>0</v>
      </c>
      <c r="V5" s="7">
        <v>0</v>
      </c>
      <c r="W5" s="9">
        <f t="shared" si="3"/>
        <v>0</v>
      </c>
      <c r="X5" s="7">
        <v>9</v>
      </c>
      <c r="Y5" s="7">
        <v>5</v>
      </c>
      <c r="Z5" s="7">
        <v>0</v>
      </c>
      <c r="AA5" s="9">
        <f t="shared" si="4"/>
        <v>14</v>
      </c>
      <c r="AB5" s="7">
        <v>14</v>
      </c>
      <c r="AC5" s="7">
        <v>39</v>
      </c>
      <c r="AD5" s="7">
        <v>0</v>
      </c>
      <c r="AE5" s="9">
        <f t="shared" si="5"/>
        <v>53</v>
      </c>
      <c r="AF5" s="7">
        <v>0</v>
      </c>
      <c r="AG5" s="7">
        <v>3</v>
      </c>
      <c r="AH5" s="10">
        <v>0</v>
      </c>
      <c r="AI5" s="11">
        <f t="shared" si="6"/>
        <v>3</v>
      </c>
      <c r="AJ5" s="17">
        <f t="shared" si="7"/>
        <v>23</v>
      </c>
      <c r="AK5" s="13">
        <f t="shared" si="8"/>
        <v>47</v>
      </c>
      <c r="AL5" s="13">
        <f t="shared" si="9"/>
        <v>0</v>
      </c>
      <c r="AM5" s="14">
        <f t="shared" si="10"/>
        <v>70</v>
      </c>
      <c r="AN5" s="12">
        <v>0</v>
      </c>
      <c r="AO5" s="7">
        <v>1</v>
      </c>
      <c r="AP5" s="7">
        <v>0</v>
      </c>
      <c r="AQ5" s="9">
        <f t="shared" si="11"/>
        <v>1</v>
      </c>
      <c r="AR5" s="7">
        <v>0</v>
      </c>
      <c r="AS5" s="7">
        <v>0</v>
      </c>
      <c r="AT5" s="7">
        <v>0</v>
      </c>
      <c r="AU5" s="9">
        <f t="shared" si="12"/>
        <v>0</v>
      </c>
      <c r="AV5" s="7">
        <v>0</v>
      </c>
      <c r="AW5" s="7">
        <v>0</v>
      </c>
      <c r="AX5" s="7">
        <v>0</v>
      </c>
      <c r="AY5" s="9">
        <f t="shared" si="13"/>
        <v>0</v>
      </c>
      <c r="AZ5" s="7">
        <f t="shared" si="14"/>
        <v>23</v>
      </c>
      <c r="BA5" s="7">
        <f t="shared" si="15"/>
        <v>46</v>
      </c>
      <c r="BB5" s="7">
        <f t="shared" si="16"/>
        <v>0</v>
      </c>
      <c r="BC5" s="9">
        <f t="shared" si="17"/>
        <v>69</v>
      </c>
      <c r="BD5" s="7">
        <v>0</v>
      </c>
      <c r="BE5" s="7">
        <v>0</v>
      </c>
      <c r="BF5" s="10">
        <v>0</v>
      </c>
      <c r="BG5" s="20">
        <f t="shared" si="18"/>
        <v>0</v>
      </c>
      <c r="BH5" s="17">
        <f t="shared" si="19"/>
        <v>23</v>
      </c>
      <c r="BI5" s="13">
        <f t="shared" si="20"/>
        <v>47</v>
      </c>
      <c r="BJ5" s="13">
        <f t="shared" si="21"/>
        <v>0</v>
      </c>
      <c r="BK5" s="13">
        <f t="shared" si="22"/>
        <v>70</v>
      </c>
      <c r="BL5" s="12">
        <v>0</v>
      </c>
      <c r="BM5" s="7">
        <v>0</v>
      </c>
      <c r="BN5" s="7">
        <v>0</v>
      </c>
      <c r="BO5" s="9">
        <f t="shared" si="23"/>
        <v>0</v>
      </c>
      <c r="BP5" s="7">
        <v>0</v>
      </c>
      <c r="BQ5" s="7">
        <v>0</v>
      </c>
      <c r="BR5" s="7">
        <v>0</v>
      </c>
      <c r="BS5" s="9">
        <f t="shared" si="24"/>
        <v>0</v>
      </c>
      <c r="BT5" s="7">
        <v>0</v>
      </c>
      <c r="BU5" s="7">
        <v>0</v>
      </c>
      <c r="BV5" s="7">
        <v>0</v>
      </c>
      <c r="BW5" s="9">
        <f t="shared" si="25"/>
        <v>0</v>
      </c>
      <c r="BX5" s="7">
        <v>0</v>
      </c>
      <c r="BY5" s="7">
        <v>0</v>
      </c>
      <c r="BZ5" s="7">
        <v>0</v>
      </c>
      <c r="CA5" s="9">
        <f t="shared" si="26"/>
        <v>0</v>
      </c>
      <c r="CB5" s="7">
        <v>0</v>
      </c>
      <c r="CC5" s="7">
        <v>0</v>
      </c>
      <c r="CD5" s="7">
        <v>0</v>
      </c>
      <c r="CE5" s="9">
        <f t="shared" si="27"/>
        <v>0</v>
      </c>
      <c r="CF5" s="7">
        <v>0</v>
      </c>
      <c r="CG5" s="7">
        <v>0</v>
      </c>
      <c r="CH5" s="7">
        <v>0</v>
      </c>
      <c r="CI5" s="9">
        <f t="shared" si="28"/>
        <v>0</v>
      </c>
      <c r="CJ5" s="7">
        <v>0</v>
      </c>
      <c r="CK5" s="7">
        <v>0</v>
      </c>
      <c r="CL5" s="7">
        <v>0</v>
      </c>
      <c r="CM5" s="9">
        <f t="shared" si="29"/>
        <v>0</v>
      </c>
      <c r="CN5" s="7">
        <v>0</v>
      </c>
      <c r="CO5" s="7">
        <v>1</v>
      </c>
      <c r="CP5" s="7">
        <v>0</v>
      </c>
      <c r="CQ5" s="9">
        <f t="shared" si="30"/>
        <v>1</v>
      </c>
      <c r="CR5" s="7">
        <f t="shared" si="31"/>
        <v>23</v>
      </c>
      <c r="CS5" s="7">
        <f t="shared" si="32"/>
        <v>46</v>
      </c>
      <c r="CT5" s="10">
        <f t="shared" si="33"/>
        <v>0</v>
      </c>
      <c r="CU5" s="25">
        <f t="shared" si="34"/>
        <v>69</v>
      </c>
      <c r="CV5" s="17">
        <f t="shared" si="35"/>
        <v>23</v>
      </c>
      <c r="CW5" s="13">
        <f t="shared" si="36"/>
        <v>47</v>
      </c>
      <c r="CX5" s="24">
        <f t="shared" si="37"/>
        <v>0</v>
      </c>
      <c r="CY5" s="14">
        <f t="shared" si="38"/>
        <v>70</v>
      </c>
    </row>
    <row r="6" spans="1:103" ht="63.75" x14ac:dyDescent="0.25">
      <c r="A6" s="6">
        <v>3</v>
      </c>
      <c r="B6" s="6" t="s">
        <v>36</v>
      </c>
      <c r="C6" s="6" t="s">
        <v>62</v>
      </c>
      <c r="D6" s="8" t="s">
        <v>86</v>
      </c>
      <c r="E6" s="5" t="s">
        <v>45</v>
      </c>
      <c r="F6" s="6" t="s">
        <v>40</v>
      </c>
      <c r="G6" s="6" t="s">
        <v>40</v>
      </c>
      <c r="H6" s="6" t="s">
        <v>67</v>
      </c>
      <c r="I6" s="6" t="s">
        <v>8</v>
      </c>
      <c r="J6" s="6" t="s">
        <v>107</v>
      </c>
      <c r="K6" s="14">
        <f t="shared" si="0"/>
        <v>70</v>
      </c>
      <c r="L6" s="7">
        <v>0</v>
      </c>
      <c r="M6" s="7">
        <v>0</v>
      </c>
      <c r="N6" s="7">
        <v>0</v>
      </c>
      <c r="O6" s="9">
        <f t="shared" si="1"/>
        <v>0</v>
      </c>
      <c r="P6" s="7">
        <v>0</v>
      </c>
      <c r="Q6" s="7">
        <v>0</v>
      </c>
      <c r="R6" s="7">
        <v>0</v>
      </c>
      <c r="S6" s="9">
        <f t="shared" si="2"/>
        <v>0</v>
      </c>
      <c r="T6" s="7">
        <v>0</v>
      </c>
      <c r="U6" s="7">
        <v>0</v>
      </c>
      <c r="V6" s="7">
        <v>0</v>
      </c>
      <c r="W6" s="9">
        <f t="shared" si="3"/>
        <v>0</v>
      </c>
      <c r="X6" s="7">
        <v>7</v>
      </c>
      <c r="Y6" s="7">
        <v>0</v>
      </c>
      <c r="Z6" s="7">
        <v>0</v>
      </c>
      <c r="AA6" s="9">
        <f t="shared" si="4"/>
        <v>7</v>
      </c>
      <c r="AB6" s="7">
        <v>38</v>
      </c>
      <c r="AC6" s="7">
        <v>0</v>
      </c>
      <c r="AD6" s="7">
        <v>0</v>
      </c>
      <c r="AE6" s="9">
        <f t="shared" si="5"/>
        <v>38</v>
      </c>
      <c r="AF6" s="7">
        <v>25</v>
      </c>
      <c r="AG6" s="7">
        <v>0</v>
      </c>
      <c r="AH6" s="10">
        <v>0</v>
      </c>
      <c r="AI6" s="11">
        <f t="shared" si="6"/>
        <v>25</v>
      </c>
      <c r="AJ6" s="17">
        <f t="shared" si="7"/>
        <v>70</v>
      </c>
      <c r="AK6" s="13">
        <f t="shared" si="8"/>
        <v>0</v>
      </c>
      <c r="AL6" s="13">
        <f t="shared" si="9"/>
        <v>0</v>
      </c>
      <c r="AM6" s="14">
        <f t="shared" si="10"/>
        <v>70</v>
      </c>
      <c r="AN6" s="12">
        <v>3</v>
      </c>
      <c r="AO6" s="7">
        <v>0</v>
      </c>
      <c r="AP6" s="7">
        <v>0</v>
      </c>
      <c r="AQ6" s="9">
        <f t="shared" si="11"/>
        <v>3</v>
      </c>
      <c r="AR6" s="7">
        <v>1</v>
      </c>
      <c r="AS6" s="7">
        <v>0</v>
      </c>
      <c r="AT6" s="7">
        <v>0</v>
      </c>
      <c r="AU6" s="9">
        <f t="shared" si="12"/>
        <v>1</v>
      </c>
      <c r="AV6" s="7">
        <v>0</v>
      </c>
      <c r="AW6" s="7">
        <v>0</v>
      </c>
      <c r="AX6" s="7">
        <v>0</v>
      </c>
      <c r="AY6" s="9">
        <f t="shared" si="13"/>
        <v>0</v>
      </c>
      <c r="AZ6" s="7">
        <f t="shared" si="14"/>
        <v>66</v>
      </c>
      <c r="BA6" s="7">
        <f t="shared" si="15"/>
        <v>0</v>
      </c>
      <c r="BB6" s="7">
        <f t="shared" si="16"/>
        <v>0</v>
      </c>
      <c r="BC6" s="9">
        <f t="shared" si="17"/>
        <v>66</v>
      </c>
      <c r="BD6" s="7">
        <v>0</v>
      </c>
      <c r="BE6" s="7">
        <v>0</v>
      </c>
      <c r="BF6" s="10">
        <v>0</v>
      </c>
      <c r="BG6" s="20">
        <f t="shared" si="18"/>
        <v>0</v>
      </c>
      <c r="BH6" s="17">
        <f t="shared" si="19"/>
        <v>70</v>
      </c>
      <c r="BI6" s="13">
        <f t="shared" si="20"/>
        <v>0</v>
      </c>
      <c r="BJ6" s="13">
        <f t="shared" si="21"/>
        <v>0</v>
      </c>
      <c r="BK6" s="13">
        <f t="shared" si="22"/>
        <v>70</v>
      </c>
      <c r="BL6" s="12">
        <v>4</v>
      </c>
      <c r="BM6" s="7">
        <v>0</v>
      </c>
      <c r="BN6" s="7">
        <v>0</v>
      </c>
      <c r="BO6" s="9">
        <f t="shared" si="23"/>
        <v>4</v>
      </c>
      <c r="BP6" s="7">
        <v>0</v>
      </c>
      <c r="BQ6" s="7">
        <v>0</v>
      </c>
      <c r="BR6" s="7">
        <v>0</v>
      </c>
      <c r="BS6" s="9">
        <f t="shared" si="24"/>
        <v>0</v>
      </c>
      <c r="BT6" s="7">
        <v>0</v>
      </c>
      <c r="BU6" s="7">
        <v>0</v>
      </c>
      <c r="BV6" s="7">
        <v>0</v>
      </c>
      <c r="BW6" s="9">
        <f t="shared" si="25"/>
        <v>0</v>
      </c>
      <c r="BX6" s="7">
        <v>0</v>
      </c>
      <c r="BY6" s="7">
        <v>0</v>
      </c>
      <c r="BZ6" s="7">
        <v>0</v>
      </c>
      <c r="CA6" s="9">
        <f t="shared" si="26"/>
        <v>0</v>
      </c>
      <c r="CB6" s="7">
        <v>0</v>
      </c>
      <c r="CC6" s="7">
        <v>0</v>
      </c>
      <c r="CD6" s="7">
        <v>0</v>
      </c>
      <c r="CE6" s="9">
        <f t="shared" si="27"/>
        <v>0</v>
      </c>
      <c r="CF6" s="7">
        <v>0</v>
      </c>
      <c r="CG6" s="7">
        <v>0</v>
      </c>
      <c r="CH6" s="7">
        <v>0</v>
      </c>
      <c r="CI6" s="9">
        <f t="shared" si="28"/>
        <v>0</v>
      </c>
      <c r="CJ6" s="7">
        <v>0</v>
      </c>
      <c r="CK6" s="7">
        <v>0</v>
      </c>
      <c r="CL6" s="7">
        <v>0</v>
      </c>
      <c r="CM6" s="9">
        <f t="shared" si="29"/>
        <v>0</v>
      </c>
      <c r="CN6" s="7">
        <v>0</v>
      </c>
      <c r="CO6" s="7">
        <v>0</v>
      </c>
      <c r="CP6" s="7">
        <v>0</v>
      </c>
      <c r="CQ6" s="9">
        <f t="shared" si="30"/>
        <v>0</v>
      </c>
      <c r="CR6" s="7">
        <f t="shared" si="31"/>
        <v>66</v>
      </c>
      <c r="CS6" s="7">
        <f t="shared" si="32"/>
        <v>0</v>
      </c>
      <c r="CT6" s="10">
        <f t="shared" si="33"/>
        <v>0</v>
      </c>
      <c r="CU6" s="25">
        <f t="shared" si="34"/>
        <v>66</v>
      </c>
      <c r="CV6" s="17">
        <f t="shared" si="35"/>
        <v>70</v>
      </c>
      <c r="CW6" s="13">
        <f t="shared" si="36"/>
        <v>0</v>
      </c>
      <c r="CX6" s="24">
        <f t="shared" si="37"/>
        <v>0</v>
      </c>
      <c r="CY6" s="14">
        <f t="shared" si="38"/>
        <v>70</v>
      </c>
    </row>
    <row r="7" spans="1:103" ht="63.75" x14ac:dyDescent="0.25">
      <c r="A7" s="6">
        <v>4</v>
      </c>
      <c r="B7" s="6" t="s">
        <v>3</v>
      </c>
      <c r="C7" s="6" t="s">
        <v>63</v>
      </c>
      <c r="D7" s="8" t="s">
        <v>86</v>
      </c>
      <c r="E7" s="5" t="s">
        <v>45</v>
      </c>
      <c r="F7" s="6" t="s">
        <v>40</v>
      </c>
      <c r="G7" s="6" t="s">
        <v>40</v>
      </c>
      <c r="H7" s="6" t="s">
        <v>64</v>
      </c>
      <c r="I7" s="6" t="s">
        <v>104</v>
      </c>
      <c r="J7" s="6" t="s">
        <v>107</v>
      </c>
      <c r="K7" s="14">
        <f t="shared" si="0"/>
        <v>475</v>
      </c>
      <c r="L7" s="7">
        <v>0</v>
      </c>
      <c r="M7" s="7">
        <v>0</v>
      </c>
      <c r="N7" s="7">
        <v>0</v>
      </c>
      <c r="O7" s="9">
        <f t="shared" si="1"/>
        <v>0</v>
      </c>
      <c r="P7" s="7">
        <v>230</v>
      </c>
      <c r="Q7" s="7">
        <v>245</v>
      </c>
      <c r="R7" s="7">
        <v>0</v>
      </c>
      <c r="S7" s="9">
        <f t="shared" si="2"/>
        <v>475</v>
      </c>
      <c r="T7" s="7">
        <v>0</v>
      </c>
      <c r="U7" s="7">
        <v>0</v>
      </c>
      <c r="V7" s="7">
        <v>0</v>
      </c>
      <c r="W7" s="9">
        <f t="shared" si="3"/>
        <v>0</v>
      </c>
      <c r="X7" s="7">
        <v>0</v>
      </c>
      <c r="Y7" s="7">
        <v>0</v>
      </c>
      <c r="Z7" s="7">
        <v>0</v>
      </c>
      <c r="AA7" s="9">
        <f t="shared" si="4"/>
        <v>0</v>
      </c>
      <c r="AB7" s="7">
        <v>0</v>
      </c>
      <c r="AC7" s="7">
        <v>0</v>
      </c>
      <c r="AD7" s="7">
        <v>0</v>
      </c>
      <c r="AE7" s="9">
        <f t="shared" si="5"/>
        <v>0</v>
      </c>
      <c r="AF7" s="7">
        <v>0</v>
      </c>
      <c r="AG7" s="7">
        <v>0</v>
      </c>
      <c r="AH7" s="10">
        <v>0</v>
      </c>
      <c r="AI7" s="11">
        <f t="shared" si="6"/>
        <v>0</v>
      </c>
      <c r="AJ7" s="17">
        <f t="shared" si="7"/>
        <v>230</v>
      </c>
      <c r="AK7" s="13">
        <f t="shared" si="8"/>
        <v>245</v>
      </c>
      <c r="AL7" s="13">
        <f t="shared" si="9"/>
        <v>0</v>
      </c>
      <c r="AM7" s="14">
        <f t="shared" si="10"/>
        <v>475</v>
      </c>
      <c r="AN7" s="12">
        <v>0</v>
      </c>
      <c r="AO7" s="7">
        <v>0</v>
      </c>
      <c r="AP7" s="7">
        <v>0</v>
      </c>
      <c r="AQ7" s="9">
        <f t="shared" si="11"/>
        <v>0</v>
      </c>
      <c r="AR7" s="7">
        <v>0</v>
      </c>
      <c r="AS7" s="7">
        <v>0</v>
      </c>
      <c r="AT7" s="7">
        <v>0</v>
      </c>
      <c r="AU7" s="9">
        <f t="shared" si="12"/>
        <v>0</v>
      </c>
      <c r="AV7" s="7">
        <v>0</v>
      </c>
      <c r="AW7" s="7">
        <v>0</v>
      </c>
      <c r="AX7" s="7">
        <v>0</v>
      </c>
      <c r="AY7" s="9">
        <f t="shared" si="13"/>
        <v>0</v>
      </c>
      <c r="AZ7" s="7">
        <f t="shared" si="14"/>
        <v>230</v>
      </c>
      <c r="BA7" s="7">
        <f t="shared" si="15"/>
        <v>245</v>
      </c>
      <c r="BB7" s="7">
        <f t="shared" si="16"/>
        <v>0</v>
      </c>
      <c r="BC7" s="9">
        <f t="shared" si="17"/>
        <v>475</v>
      </c>
      <c r="BD7" s="7">
        <v>0</v>
      </c>
      <c r="BE7" s="7">
        <v>0</v>
      </c>
      <c r="BF7" s="10">
        <v>0</v>
      </c>
      <c r="BG7" s="20">
        <f t="shared" si="18"/>
        <v>0</v>
      </c>
      <c r="BH7" s="17">
        <f t="shared" si="19"/>
        <v>230</v>
      </c>
      <c r="BI7" s="13">
        <f t="shared" si="20"/>
        <v>245</v>
      </c>
      <c r="BJ7" s="13">
        <f t="shared" si="21"/>
        <v>0</v>
      </c>
      <c r="BK7" s="13">
        <f t="shared" si="22"/>
        <v>475</v>
      </c>
      <c r="BL7" s="12">
        <v>0</v>
      </c>
      <c r="BM7" s="7">
        <v>0</v>
      </c>
      <c r="BN7" s="7">
        <v>0</v>
      </c>
      <c r="BO7" s="9">
        <f t="shared" si="23"/>
        <v>0</v>
      </c>
      <c r="BP7" s="7">
        <v>0</v>
      </c>
      <c r="BQ7" s="7">
        <v>0</v>
      </c>
      <c r="BR7" s="7">
        <v>0</v>
      </c>
      <c r="BS7" s="9">
        <f t="shared" si="24"/>
        <v>0</v>
      </c>
      <c r="BT7" s="7">
        <v>0</v>
      </c>
      <c r="BU7" s="7">
        <v>0</v>
      </c>
      <c r="BV7" s="7">
        <v>0</v>
      </c>
      <c r="BW7" s="9">
        <f t="shared" si="25"/>
        <v>0</v>
      </c>
      <c r="BX7" s="7">
        <v>0</v>
      </c>
      <c r="BY7" s="7">
        <v>0</v>
      </c>
      <c r="BZ7" s="7">
        <v>0</v>
      </c>
      <c r="CA7" s="9">
        <f t="shared" si="26"/>
        <v>0</v>
      </c>
      <c r="CB7" s="7">
        <v>0</v>
      </c>
      <c r="CC7" s="7">
        <v>0</v>
      </c>
      <c r="CD7" s="7">
        <v>0</v>
      </c>
      <c r="CE7" s="9">
        <f t="shared" si="27"/>
        <v>0</v>
      </c>
      <c r="CF7" s="7">
        <v>0</v>
      </c>
      <c r="CG7" s="7">
        <v>0</v>
      </c>
      <c r="CH7" s="7">
        <v>0</v>
      </c>
      <c r="CI7" s="9">
        <f t="shared" si="28"/>
        <v>0</v>
      </c>
      <c r="CJ7" s="7">
        <v>0</v>
      </c>
      <c r="CK7" s="7">
        <v>0</v>
      </c>
      <c r="CL7" s="7">
        <v>0</v>
      </c>
      <c r="CM7" s="9">
        <f t="shared" si="29"/>
        <v>0</v>
      </c>
      <c r="CN7" s="7">
        <v>0</v>
      </c>
      <c r="CO7" s="7">
        <v>0</v>
      </c>
      <c r="CP7" s="7">
        <v>0</v>
      </c>
      <c r="CQ7" s="9">
        <f t="shared" si="30"/>
        <v>0</v>
      </c>
      <c r="CR7" s="7">
        <f t="shared" si="31"/>
        <v>230</v>
      </c>
      <c r="CS7" s="7">
        <f t="shared" si="32"/>
        <v>245</v>
      </c>
      <c r="CT7" s="10">
        <f t="shared" si="33"/>
        <v>0</v>
      </c>
      <c r="CU7" s="25">
        <f t="shared" si="34"/>
        <v>475</v>
      </c>
      <c r="CV7" s="17">
        <f t="shared" si="35"/>
        <v>230</v>
      </c>
      <c r="CW7" s="13">
        <f t="shared" si="36"/>
        <v>245</v>
      </c>
      <c r="CX7" s="24">
        <f t="shared" si="37"/>
        <v>0</v>
      </c>
      <c r="CY7" s="14">
        <f t="shared" si="38"/>
        <v>475</v>
      </c>
    </row>
    <row r="8" spans="1:103" ht="51" x14ac:dyDescent="0.25">
      <c r="A8" s="6">
        <v>5</v>
      </c>
      <c r="B8" s="6" t="s">
        <v>32</v>
      </c>
      <c r="C8" s="6" t="s">
        <v>101</v>
      </c>
      <c r="D8" s="8" t="s">
        <v>87</v>
      </c>
      <c r="E8" s="5" t="s">
        <v>45</v>
      </c>
      <c r="F8" s="6" t="s">
        <v>33</v>
      </c>
      <c r="G8" s="6" t="s">
        <v>33</v>
      </c>
      <c r="H8" s="6" t="s">
        <v>102</v>
      </c>
      <c r="I8" s="6" t="s">
        <v>49</v>
      </c>
      <c r="J8" s="6" t="s">
        <v>109</v>
      </c>
      <c r="K8" s="14">
        <f t="shared" si="0"/>
        <v>254</v>
      </c>
      <c r="L8" s="7">
        <v>0</v>
      </c>
      <c r="M8" s="7">
        <v>0</v>
      </c>
      <c r="N8" s="7">
        <v>0</v>
      </c>
      <c r="O8" s="9">
        <f t="shared" si="1"/>
        <v>0</v>
      </c>
      <c r="P8" s="7">
        <v>0</v>
      </c>
      <c r="Q8" s="7">
        <v>0</v>
      </c>
      <c r="R8" s="7">
        <v>0</v>
      </c>
      <c r="S8" s="9">
        <f t="shared" si="2"/>
        <v>0</v>
      </c>
      <c r="T8" s="7">
        <v>96</v>
      </c>
      <c r="U8" s="7">
        <v>158</v>
      </c>
      <c r="V8" s="7">
        <v>0</v>
      </c>
      <c r="W8" s="9">
        <f t="shared" si="3"/>
        <v>254</v>
      </c>
      <c r="X8" s="7">
        <v>0</v>
      </c>
      <c r="Y8" s="7">
        <v>0</v>
      </c>
      <c r="Z8" s="7">
        <v>0</v>
      </c>
      <c r="AA8" s="9">
        <f t="shared" si="4"/>
        <v>0</v>
      </c>
      <c r="AB8" s="7">
        <v>0</v>
      </c>
      <c r="AC8" s="7">
        <v>0</v>
      </c>
      <c r="AD8" s="7">
        <v>0</v>
      </c>
      <c r="AE8" s="9">
        <f t="shared" si="5"/>
        <v>0</v>
      </c>
      <c r="AF8" s="7">
        <v>0</v>
      </c>
      <c r="AG8" s="7">
        <v>0</v>
      </c>
      <c r="AH8" s="10">
        <v>0</v>
      </c>
      <c r="AI8" s="11">
        <f t="shared" si="6"/>
        <v>0</v>
      </c>
      <c r="AJ8" s="17">
        <f t="shared" si="7"/>
        <v>96</v>
      </c>
      <c r="AK8" s="13">
        <f t="shared" si="8"/>
        <v>158</v>
      </c>
      <c r="AL8" s="13">
        <f t="shared" si="9"/>
        <v>0</v>
      </c>
      <c r="AM8" s="14">
        <f t="shared" si="10"/>
        <v>254</v>
      </c>
      <c r="AN8" s="12">
        <v>0</v>
      </c>
      <c r="AO8" s="7">
        <v>0</v>
      </c>
      <c r="AP8" s="7">
        <v>0</v>
      </c>
      <c r="AQ8" s="9">
        <f t="shared" si="11"/>
        <v>0</v>
      </c>
      <c r="AR8" s="7">
        <v>0</v>
      </c>
      <c r="AS8" s="7">
        <v>0</v>
      </c>
      <c r="AT8" s="7">
        <v>0</v>
      </c>
      <c r="AU8" s="9">
        <f t="shared" si="12"/>
        <v>0</v>
      </c>
      <c r="AV8" s="7">
        <v>0</v>
      </c>
      <c r="AW8" s="7">
        <v>0</v>
      </c>
      <c r="AX8" s="7">
        <v>0</v>
      </c>
      <c r="AY8" s="9">
        <f t="shared" si="13"/>
        <v>0</v>
      </c>
      <c r="AZ8" s="7">
        <f t="shared" si="14"/>
        <v>96</v>
      </c>
      <c r="BA8" s="7">
        <f t="shared" si="15"/>
        <v>158</v>
      </c>
      <c r="BB8" s="7">
        <f t="shared" si="16"/>
        <v>0</v>
      </c>
      <c r="BC8" s="9">
        <f t="shared" si="17"/>
        <v>254</v>
      </c>
      <c r="BD8" s="7">
        <v>0</v>
      </c>
      <c r="BE8" s="7">
        <v>0</v>
      </c>
      <c r="BF8" s="10">
        <v>0</v>
      </c>
      <c r="BG8" s="20">
        <f t="shared" si="18"/>
        <v>0</v>
      </c>
      <c r="BH8" s="17">
        <f t="shared" si="19"/>
        <v>96</v>
      </c>
      <c r="BI8" s="13">
        <f t="shared" si="20"/>
        <v>158</v>
      </c>
      <c r="BJ8" s="13">
        <f t="shared" si="21"/>
        <v>0</v>
      </c>
      <c r="BK8" s="13">
        <f t="shared" si="22"/>
        <v>254</v>
      </c>
      <c r="BL8" s="12">
        <v>0</v>
      </c>
      <c r="BM8" s="7">
        <v>0</v>
      </c>
      <c r="BN8" s="7">
        <v>0</v>
      </c>
      <c r="BO8" s="9">
        <f t="shared" si="23"/>
        <v>0</v>
      </c>
      <c r="BP8" s="7">
        <v>0</v>
      </c>
      <c r="BQ8" s="7">
        <v>0</v>
      </c>
      <c r="BR8" s="7">
        <v>0</v>
      </c>
      <c r="BS8" s="9">
        <f t="shared" si="24"/>
        <v>0</v>
      </c>
      <c r="BT8" s="7">
        <v>0</v>
      </c>
      <c r="BU8" s="7">
        <v>0</v>
      </c>
      <c r="BV8" s="7">
        <v>0</v>
      </c>
      <c r="BW8" s="9">
        <f t="shared" si="25"/>
        <v>0</v>
      </c>
      <c r="BX8" s="7">
        <v>0</v>
      </c>
      <c r="BY8" s="7">
        <v>0</v>
      </c>
      <c r="BZ8" s="7">
        <v>0</v>
      </c>
      <c r="CA8" s="9">
        <f t="shared" si="26"/>
        <v>0</v>
      </c>
      <c r="CB8" s="7">
        <v>0</v>
      </c>
      <c r="CC8" s="7">
        <v>0</v>
      </c>
      <c r="CD8" s="7">
        <v>0</v>
      </c>
      <c r="CE8" s="9">
        <f t="shared" si="27"/>
        <v>0</v>
      </c>
      <c r="CF8" s="7">
        <v>0</v>
      </c>
      <c r="CG8" s="7">
        <v>0</v>
      </c>
      <c r="CH8" s="7">
        <v>0</v>
      </c>
      <c r="CI8" s="9">
        <f t="shared" si="28"/>
        <v>0</v>
      </c>
      <c r="CJ8" s="7">
        <v>0</v>
      </c>
      <c r="CK8" s="7">
        <v>0</v>
      </c>
      <c r="CL8" s="7">
        <v>0</v>
      </c>
      <c r="CM8" s="9">
        <f t="shared" si="29"/>
        <v>0</v>
      </c>
      <c r="CN8" s="7">
        <v>0</v>
      </c>
      <c r="CO8" s="7">
        <v>0</v>
      </c>
      <c r="CP8" s="7">
        <v>0</v>
      </c>
      <c r="CQ8" s="9">
        <f t="shared" si="30"/>
        <v>0</v>
      </c>
      <c r="CR8" s="7">
        <f t="shared" si="31"/>
        <v>96</v>
      </c>
      <c r="CS8" s="7">
        <f t="shared" si="32"/>
        <v>158</v>
      </c>
      <c r="CT8" s="10">
        <f t="shared" si="33"/>
        <v>0</v>
      </c>
      <c r="CU8" s="25">
        <f t="shared" si="34"/>
        <v>254</v>
      </c>
      <c r="CV8" s="17">
        <f t="shared" si="35"/>
        <v>96</v>
      </c>
      <c r="CW8" s="13">
        <f t="shared" si="36"/>
        <v>158</v>
      </c>
      <c r="CX8" s="24">
        <f t="shared" si="37"/>
        <v>0</v>
      </c>
      <c r="CY8" s="14">
        <f t="shared" si="38"/>
        <v>254</v>
      </c>
    </row>
    <row r="9" spans="1:103" ht="76.5" x14ac:dyDescent="0.25">
      <c r="A9" s="6">
        <v>6</v>
      </c>
      <c r="B9" s="6" t="s">
        <v>56</v>
      </c>
      <c r="C9" s="6" t="s">
        <v>100</v>
      </c>
      <c r="D9" s="8" t="s">
        <v>88</v>
      </c>
      <c r="E9" s="5" t="s">
        <v>45</v>
      </c>
      <c r="F9" s="6" t="s">
        <v>33</v>
      </c>
      <c r="G9" s="6" t="s">
        <v>33</v>
      </c>
      <c r="H9" s="6" t="s">
        <v>110</v>
      </c>
      <c r="I9" s="6" t="s">
        <v>35</v>
      </c>
      <c r="J9" s="6" t="s">
        <v>107</v>
      </c>
      <c r="K9" s="14">
        <f t="shared" si="0"/>
        <v>200</v>
      </c>
      <c r="L9" s="7">
        <v>0</v>
      </c>
      <c r="M9" s="7">
        <v>0</v>
      </c>
      <c r="N9" s="7">
        <v>0</v>
      </c>
      <c r="O9" s="9">
        <f t="shared" si="1"/>
        <v>0</v>
      </c>
      <c r="P9" s="7">
        <v>0</v>
      </c>
      <c r="Q9" s="7">
        <v>0</v>
      </c>
      <c r="R9" s="7">
        <v>0</v>
      </c>
      <c r="S9" s="9">
        <f t="shared" si="2"/>
        <v>0</v>
      </c>
      <c r="T9" s="7">
        <v>0</v>
      </c>
      <c r="U9" s="7">
        <v>0</v>
      </c>
      <c r="V9" s="7">
        <v>0</v>
      </c>
      <c r="W9" s="9">
        <f t="shared" si="3"/>
        <v>0</v>
      </c>
      <c r="X9" s="7">
        <v>98</v>
      </c>
      <c r="Y9" s="7">
        <v>7</v>
      </c>
      <c r="Z9" s="7">
        <v>0</v>
      </c>
      <c r="AA9" s="9">
        <f t="shared" si="4"/>
        <v>105</v>
      </c>
      <c r="AB9" s="7">
        <v>88</v>
      </c>
      <c r="AC9" s="7">
        <v>6</v>
      </c>
      <c r="AD9" s="7">
        <v>0</v>
      </c>
      <c r="AE9" s="9">
        <f t="shared" si="5"/>
        <v>94</v>
      </c>
      <c r="AF9" s="7">
        <v>1</v>
      </c>
      <c r="AG9" s="7">
        <v>0</v>
      </c>
      <c r="AH9" s="10">
        <v>0</v>
      </c>
      <c r="AI9" s="11">
        <f t="shared" si="6"/>
        <v>1</v>
      </c>
      <c r="AJ9" s="17">
        <f t="shared" si="7"/>
        <v>187</v>
      </c>
      <c r="AK9" s="13">
        <f t="shared" si="8"/>
        <v>13</v>
      </c>
      <c r="AL9" s="13">
        <f t="shared" si="9"/>
        <v>0</v>
      </c>
      <c r="AM9" s="14">
        <f t="shared" si="10"/>
        <v>200</v>
      </c>
      <c r="AN9" s="12">
        <v>13</v>
      </c>
      <c r="AO9" s="7">
        <v>1</v>
      </c>
      <c r="AP9" s="7">
        <v>0</v>
      </c>
      <c r="AQ9" s="9">
        <f t="shared" si="11"/>
        <v>14</v>
      </c>
      <c r="AR9" s="7">
        <v>0</v>
      </c>
      <c r="AS9" s="7">
        <v>0</v>
      </c>
      <c r="AT9" s="7">
        <v>0</v>
      </c>
      <c r="AU9" s="9">
        <f t="shared" si="12"/>
        <v>0</v>
      </c>
      <c r="AV9" s="7">
        <v>2</v>
      </c>
      <c r="AW9" s="7">
        <v>0</v>
      </c>
      <c r="AX9" s="7">
        <v>0</v>
      </c>
      <c r="AY9" s="9">
        <f t="shared" si="13"/>
        <v>2</v>
      </c>
      <c r="AZ9" s="7">
        <f t="shared" si="14"/>
        <v>172</v>
      </c>
      <c r="BA9" s="7">
        <f t="shared" si="15"/>
        <v>12</v>
      </c>
      <c r="BB9" s="7">
        <f t="shared" si="16"/>
        <v>0</v>
      </c>
      <c r="BC9" s="9">
        <f t="shared" si="17"/>
        <v>184</v>
      </c>
      <c r="BD9" s="7">
        <v>0</v>
      </c>
      <c r="BE9" s="7">
        <v>0</v>
      </c>
      <c r="BF9" s="10">
        <v>0</v>
      </c>
      <c r="BG9" s="20">
        <f t="shared" si="18"/>
        <v>0</v>
      </c>
      <c r="BH9" s="17">
        <f t="shared" si="19"/>
        <v>187</v>
      </c>
      <c r="BI9" s="13">
        <f t="shared" si="20"/>
        <v>13</v>
      </c>
      <c r="BJ9" s="13">
        <f t="shared" si="21"/>
        <v>0</v>
      </c>
      <c r="BK9" s="13">
        <f t="shared" si="22"/>
        <v>200</v>
      </c>
      <c r="BL9" s="12">
        <v>19</v>
      </c>
      <c r="BM9" s="7">
        <v>1</v>
      </c>
      <c r="BN9" s="7">
        <v>0</v>
      </c>
      <c r="BO9" s="9">
        <f t="shared" si="23"/>
        <v>20</v>
      </c>
      <c r="BP9" s="7">
        <v>0</v>
      </c>
      <c r="BQ9" s="7">
        <v>0</v>
      </c>
      <c r="BR9" s="7">
        <v>0</v>
      </c>
      <c r="BS9" s="9">
        <f t="shared" si="24"/>
        <v>0</v>
      </c>
      <c r="BT9" s="7">
        <v>0</v>
      </c>
      <c r="BU9" s="7">
        <v>0</v>
      </c>
      <c r="BV9" s="7">
        <v>0</v>
      </c>
      <c r="BW9" s="9">
        <f t="shared" si="25"/>
        <v>0</v>
      </c>
      <c r="BX9" s="7">
        <v>0</v>
      </c>
      <c r="BY9" s="7">
        <v>0</v>
      </c>
      <c r="BZ9" s="7">
        <v>0</v>
      </c>
      <c r="CA9" s="9">
        <f t="shared" si="26"/>
        <v>0</v>
      </c>
      <c r="CB9" s="7">
        <v>0</v>
      </c>
      <c r="CC9" s="7">
        <v>0</v>
      </c>
      <c r="CD9" s="7">
        <v>0</v>
      </c>
      <c r="CE9" s="9">
        <f t="shared" si="27"/>
        <v>0</v>
      </c>
      <c r="CF9" s="7">
        <v>0</v>
      </c>
      <c r="CG9" s="7">
        <v>0</v>
      </c>
      <c r="CH9" s="7">
        <v>0</v>
      </c>
      <c r="CI9" s="9">
        <f t="shared" si="28"/>
        <v>0</v>
      </c>
      <c r="CJ9" s="7">
        <v>0</v>
      </c>
      <c r="CK9" s="7">
        <v>0</v>
      </c>
      <c r="CL9" s="7">
        <v>0</v>
      </c>
      <c r="CM9" s="9">
        <f t="shared" si="29"/>
        <v>0</v>
      </c>
      <c r="CN9" s="7">
        <v>0</v>
      </c>
      <c r="CO9" s="7">
        <v>0</v>
      </c>
      <c r="CP9" s="7">
        <v>0</v>
      </c>
      <c r="CQ9" s="9">
        <f t="shared" si="30"/>
        <v>0</v>
      </c>
      <c r="CR9" s="7">
        <f t="shared" si="31"/>
        <v>168</v>
      </c>
      <c r="CS9" s="7">
        <f t="shared" si="32"/>
        <v>12</v>
      </c>
      <c r="CT9" s="10">
        <f t="shared" si="33"/>
        <v>0</v>
      </c>
      <c r="CU9" s="25">
        <f t="shared" si="34"/>
        <v>180</v>
      </c>
      <c r="CV9" s="17">
        <f t="shared" si="35"/>
        <v>187</v>
      </c>
      <c r="CW9" s="13">
        <f t="shared" si="36"/>
        <v>13</v>
      </c>
      <c r="CX9" s="24">
        <f t="shared" si="37"/>
        <v>0</v>
      </c>
      <c r="CY9" s="14">
        <f t="shared" si="38"/>
        <v>200</v>
      </c>
    </row>
    <row r="10" spans="1:103" ht="38.25" x14ac:dyDescent="0.25">
      <c r="A10" s="6">
        <v>7</v>
      </c>
      <c r="B10" s="6" t="s">
        <v>36</v>
      </c>
      <c r="C10" s="6" t="s">
        <v>65</v>
      </c>
      <c r="D10" s="8" t="s">
        <v>89</v>
      </c>
      <c r="E10" s="5" t="s">
        <v>45</v>
      </c>
      <c r="F10" s="6" t="s">
        <v>33</v>
      </c>
      <c r="G10" s="6" t="s">
        <v>55</v>
      </c>
      <c r="H10" s="6" t="s">
        <v>66</v>
      </c>
      <c r="I10" s="6" t="s">
        <v>8</v>
      </c>
      <c r="J10" s="6" t="s">
        <v>109</v>
      </c>
      <c r="K10" s="14">
        <f t="shared" si="0"/>
        <v>500</v>
      </c>
      <c r="L10" s="7">
        <v>0</v>
      </c>
      <c r="M10" s="7">
        <v>0</v>
      </c>
      <c r="N10" s="7">
        <v>0</v>
      </c>
      <c r="O10" s="9">
        <f t="shared" si="1"/>
        <v>0</v>
      </c>
      <c r="P10" s="7">
        <v>0</v>
      </c>
      <c r="Q10" s="7">
        <v>0</v>
      </c>
      <c r="R10" s="7">
        <v>0</v>
      </c>
      <c r="S10" s="9">
        <f t="shared" si="2"/>
        <v>0</v>
      </c>
      <c r="T10" s="7">
        <v>0</v>
      </c>
      <c r="U10" s="7">
        <v>0</v>
      </c>
      <c r="V10" s="7">
        <v>0</v>
      </c>
      <c r="W10" s="9">
        <f t="shared" si="3"/>
        <v>0</v>
      </c>
      <c r="X10" s="7">
        <v>0</v>
      </c>
      <c r="Y10" s="7">
        <v>0</v>
      </c>
      <c r="Z10" s="7">
        <v>0</v>
      </c>
      <c r="AA10" s="9">
        <f t="shared" si="4"/>
        <v>0</v>
      </c>
      <c r="AB10" s="7">
        <v>500</v>
      </c>
      <c r="AC10" s="7">
        <v>0</v>
      </c>
      <c r="AD10" s="7">
        <v>0</v>
      </c>
      <c r="AE10" s="9">
        <f t="shared" si="5"/>
        <v>500</v>
      </c>
      <c r="AF10" s="7">
        <v>0</v>
      </c>
      <c r="AG10" s="7">
        <v>0</v>
      </c>
      <c r="AH10" s="10">
        <v>0</v>
      </c>
      <c r="AI10" s="11">
        <f t="shared" si="6"/>
        <v>0</v>
      </c>
      <c r="AJ10" s="17">
        <f t="shared" si="7"/>
        <v>500</v>
      </c>
      <c r="AK10" s="13">
        <f t="shared" si="8"/>
        <v>0</v>
      </c>
      <c r="AL10" s="13">
        <f t="shared" si="9"/>
        <v>0</v>
      </c>
      <c r="AM10" s="14">
        <f t="shared" si="10"/>
        <v>500</v>
      </c>
      <c r="AN10" s="12">
        <v>50</v>
      </c>
      <c r="AO10" s="7">
        <v>0</v>
      </c>
      <c r="AP10" s="7">
        <v>0</v>
      </c>
      <c r="AQ10" s="9">
        <f t="shared" si="11"/>
        <v>50</v>
      </c>
      <c r="AR10" s="7">
        <v>0</v>
      </c>
      <c r="AS10" s="7">
        <v>0</v>
      </c>
      <c r="AT10" s="7">
        <v>0</v>
      </c>
      <c r="AU10" s="9">
        <f t="shared" si="12"/>
        <v>0</v>
      </c>
      <c r="AV10" s="7">
        <v>0</v>
      </c>
      <c r="AW10" s="7">
        <v>0</v>
      </c>
      <c r="AX10" s="7">
        <v>0</v>
      </c>
      <c r="AY10" s="9">
        <f t="shared" si="13"/>
        <v>0</v>
      </c>
      <c r="AZ10" s="7">
        <f t="shared" si="14"/>
        <v>450</v>
      </c>
      <c r="BA10" s="7">
        <f t="shared" si="15"/>
        <v>0</v>
      </c>
      <c r="BB10" s="7">
        <f t="shared" si="16"/>
        <v>0</v>
      </c>
      <c r="BC10" s="9">
        <f t="shared" si="17"/>
        <v>450</v>
      </c>
      <c r="BD10" s="7">
        <v>0</v>
      </c>
      <c r="BE10" s="7">
        <v>0</v>
      </c>
      <c r="BF10" s="10">
        <v>0</v>
      </c>
      <c r="BG10" s="20">
        <f t="shared" si="18"/>
        <v>0</v>
      </c>
      <c r="BH10" s="17">
        <f t="shared" si="19"/>
        <v>500</v>
      </c>
      <c r="BI10" s="13">
        <f t="shared" si="20"/>
        <v>0</v>
      </c>
      <c r="BJ10" s="13">
        <f t="shared" si="21"/>
        <v>0</v>
      </c>
      <c r="BK10" s="13">
        <f t="shared" si="22"/>
        <v>500</v>
      </c>
      <c r="BL10" s="12">
        <v>0</v>
      </c>
      <c r="BM10" s="7">
        <v>0</v>
      </c>
      <c r="BN10" s="7">
        <v>0</v>
      </c>
      <c r="BO10" s="9">
        <f t="shared" si="23"/>
        <v>0</v>
      </c>
      <c r="BP10" s="7">
        <v>0</v>
      </c>
      <c r="BQ10" s="7">
        <v>0</v>
      </c>
      <c r="BR10" s="7">
        <v>0</v>
      </c>
      <c r="BS10" s="9">
        <f t="shared" si="24"/>
        <v>0</v>
      </c>
      <c r="BT10" s="7">
        <v>0</v>
      </c>
      <c r="BU10" s="7">
        <v>0</v>
      </c>
      <c r="BV10" s="7">
        <v>0</v>
      </c>
      <c r="BW10" s="9">
        <f t="shared" si="25"/>
        <v>0</v>
      </c>
      <c r="BX10" s="7">
        <v>0</v>
      </c>
      <c r="BY10" s="7">
        <v>0</v>
      </c>
      <c r="BZ10" s="7">
        <v>0</v>
      </c>
      <c r="CA10" s="9">
        <f t="shared" si="26"/>
        <v>0</v>
      </c>
      <c r="CB10" s="7">
        <v>0</v>
      </c>
      <c r="CC10" s="7">
        <v>0</v>
      </c>
      <c r="CD10" s="7">
        <v>0</v>
      </c>
      <c r="CE10" s="9">
        <f t="shared" si="27"/>
        <v>0</v>
      </c>
      <c r="CF10" s="7">
        <v>0</v>
      </c>
      <c r="CG10" s="7">
        <v>0</v>
      </c>
      <c r="CH10" s="7">
        <v>0</v>
      </c>
      <c r="CI10" s="9">
        <f t="shared" si="28"/>
        <v>0</v>
      </c>
      <c r="CJ10" s="7">
        <v>0</v>
      </c>
      <c r="CK10" s="7">
        <v>0</v>
      </c>
      <c r="CL10" s="7">
        <v>0</v>
      </c>
      <c r="CM10" s="9">
        <f t="shared" si="29"/>
        <v>0</v>
      </c>
      <c r="CN10" s="7">
        <v>0</v>
      </c>
      <c r="CO10" s="7">
        <v>0</v>
      </c>
      <c r="CP10" s="7">
        <v>0</v>
      </c>
      <c r="CQ10" s="9">
        <f t="shared" si="30"/>
        <v>0</v>
      </c>
      <c r="CR10" s="7">
        <f t="shared" si="31"/>
        <v>500</v>
      </c>
      <c r="CS10" s="7">
        <f t="shared" si="32"/>
        <v>0</v>
      </c>
      <c r="CT10" s="10">
        <f t="shared" si="33"/>
        <v>0</v>
      </c>
      <c r="CU10" s="25">
        <f t="shared" si="34"/>
        <v>500</v>
      </c>
      <c r="CV10" s="17">
        <f t="shared" si="35"/>
        <v>500</v>
      </c>
      <c r="CW10" s="13">
        <f t="shared" si="36"/>
        <v>0</v>
      </c>
      <c r="CX10" s="24">
        <f t="shared" si="37"/>
        <v>0</v>
      </c>
      <c r="CY10" s="14">
        <f t="shared" si="38"/>
        <v>500</v>
      </c>
    </row>
    <row r="11" spans="1:103" ht="51" x14ac:dyDescent="0.25">
      <c r="A11" s="6">
        <v>8</v>
      </c>
      <c r="B11" s="6" t="s">
        <v>70</v>
      </c>
      <c r="C11" s="6" t="s">
        <v>73</v>
      </c>
      <c r="D11" s="8" t="s">
        <v>90</v>
      </c>
      <c r="E11" s="5" t="s">
        <v>45</v>
      </c>
      <c r="F11" s="6" t="s">
        <v>33</v>
      </c>
      <c r="G11" s="6" t="s">
        <v>33</v>
      </c>
      <c r="H11" s="6" t="s">
        <v>74</v>
      </c>
      <c r="I11" s="6" t="s">
        <v>8</v>
      </c>
      <c r="J11" s="6" t="s">
        <v>109</v>
      </c>
      <c r="K11" s="14">
        <f t="shared" ref="K11" si="39">AM11</f>
        <v>500</v>
      </c>
      <c r="L11" s="7">
        <v>0</v>
      </c>
      <c r="M11" s="7">
        <v>0</v>
      </c>
      <c r="N11" s="7">
        <v>0</v>
      </c>
      <c r="O11" s="9">
        <f t="shared" ref="O11" si="40">SUM(L11:N11)</f>
        <v>0</v>
      </c>
      <c r="P11" s="7">
        <v>0</v>
      </c>
      <c r="Q11" s="7">
        <v>0</v>
      </c>
      <c r="R11" s="7">
        <v>0</v>
      </c>
      <c r="S11" s="9">
        <f t="shared" ref="S11" si="41">SUM(P11:R11)</f>
        <v>0</v>
      </c>
      <c r="T11" s="7">
        <v>0</v>
      </c>
      <c r="U11" s="7">
        <v>0</v>
      </c>
      <c r="V11" s="7">
        <v>0</v>
      </c>
      <c r="W11" s="9">
        <f t="shared" ref="W11" si="42">SUM(T11:V11)</f>
        <v>0</v>
      </c>
      <c r="X11" s="7">
        <v>66</v>
      </c>
      <c r="Y11" s="7">
        <v>0</v>
      </c>
      <c r="Z11" s="7">
        <v>0</v>
      </c>
      <c r="AA11" s="9">
        <f t="shared" ref="AA11" si="43">SUM(X11:Z11)</f>
        <v>66</v>
      </c>
      <c r="AB11" s="7">
        <v>399</v>
      </c>
      <c r="AC11" s="7">
        <v>0</v>
      </c>
      <c r="AD11" s="7">
        <v>0</v>
      </c>
      <c r="AE11" s="9">
        <f t="shared" ref="AE11" si="44">SUM(AB11:AD11)</f>
        <v>399</v>
      </c>
      <c r="AF11" s="7">
        <v>35</v>
      </c>
      <c r="AG11" s="7">
        <v>0</v>
      </c>
      <c r="AH11" s="10">
        <v>0</v>
      </c>
      <c r="AI11" s="11">
        <f t="shared" ref="AI11" si="45">SUM(AF11:AH11)</f>
        <v>35</v>
      </c>
      <c r="AJ11" s="17">
        <f t="shared" ref="AJ11" si="46">SUM(L11,P11,T11,X11,AB11,AF11)</f>
        <v>500</v>
      </c>
      <c r="AK11" s="13">
        <f t="shared" ref="AK11" si="47">SUM(M11,Q11,U11,Y11,AC11,AG11)</f>
        <v>0</v>
      </c>
      <c r="AL11" s="13">
        <f t="shared" ref="AL11" si="48">SUM(N11,R11,V11,Z11,AD11,AH11)</f>
        <v>0</v>
      </c>
      <c r="AM11" s="14">
        <f t="shared" ref="AM11" si="49">SUM(AJ11:AL11)</f>
        <v>500</v>
      </c>
      <c r="AN11" s="12">
        <v>50</v>
      </c>
      <c r="AO11" s="7">
        <v>0</v>
      </c>
      <c r="AP11" s="7">
        <v>0</v>
      </c>
      <c r="AQ11" s="9">
        <f t="shared" ref="AQ11" si="50">SUM(AN11:AP11)</f>
        <v>50</v>
      </c>
      <c r="AR11" s="7">
        <v>0</v>
      </c>
      <c r="AS11" s="7">
        <v>0</v>
      </c>
      <c r="AT11" s="7">
        <v>0</v>
      </c>
      <c r="AU11" s="9">
        <f t="shared" ref="AU11" si="51">SUM(AR11:AT11)</f>
        <v>0</v>
      </c>
      <c r="AV11" s="7">
        <v>0</v>
      </c>
      <c r="AW11" s="7">
        <v>0</v>
      </c>
      <c r="AX11" s="7">
        <v>0</v>
      </c>
      <c r="AY11" s="9">
        <f t="shared" ref="AY11" si="52">SUM(AV11:AX11)</f>
        <v>0</v>
      </c>
      <c r="AZ11" s="7">
        <f t="shared" ref="AZ11" si="53">AJ11-AN11-AR11-AV11-BD11</f>
        <v>450</v>
      </c>
      <c r="BA11" s="7">
        <f t="shared" ref="BA11" si="54">AK11-AO11-AS11-AW11-BE11</f>
        <v>0</v>
      </c>
      <c r="BB11" s="7">
        <f t="shared" ref="BB11" si="55">AL11-AP11-AT11-AX11-BF11</f>
        <v>0</v>
      </c>
      <c r="BC11" s="9">
        <f t="shared" ref="BC11" si="56">SUM(AZ11:BB11)</f>
        <v>450</v>
      </c>
      <c r="BD11" s="7">
        <v>0</v>
      </c>
      <c r="BE11" s="7">
        <v>0</v>
      </c>
      <c r="BF11" s="10">
        <v>0</v>
      </c>
      <c r="BG11" s="20">
        <f t="shared" ref="BG11" si="57">SUM(BD11:BF11)</f>
        <v>0</v>
      </c>
      <c r="BH11" s="17">
        <f t="shared" ref="BH11" si="58">SUM(AN11,AR11,AV11,AZ11,BD11)</f>
        <v>500</v>
      </c>
      <c r="BI11" s="13">
        <f t="shared" ref="BI11" si="59">SUM(AO11,AS11,AW11,BA11,BE11)</f>
        <v>0</v>
      </c>
      <c r="BJ11" s="13">
        <f t="shared" ref="BJ11" si="60">SUM(AP11,AT11,AX11,BB11,BF11)</f>
        <v>0</v>
      </c>
      <c r="BK11" s="13">
        <f t="shared" ref="BK11" si="61">SUM(BH11:BJ11)</f>
        <v>500</v>
      </c>
      <c r="BL11" s="12">
        <v>0</v>
      </c>
      <c r="BM11" s="7">
        <v>0</v>
      </c>
      <c r="BN11" s="7">
        <v>0</v>
      </c>
      <c r="BO11" s="9">
        <f t="shared" ref="BO11" si="62">SUM(BL11:BN11)</f>
        <v>0</v>
      </c>
      <c r="BP11" s="7">
        <v>0</v>
      </c>
      <c r="BQ11" s="7">
        <v>0</v>
      </c>
      <c r="BR11" s="7">
        <v>0</v>
      </c>
      <c r="BS11" s="9">
        <f t="shared" ref="BS11" si="63">SUM(BP11:BR11)</f>
        <v>0</v>
      </c>
      <c r="BT11" s="7">
        <v>0</v>
      </c>
      <c r="BU11" s="7">
        <v>0</v>
      </c>
      <c r="BV11" s="7">
        <v>0</v>
      </c>
      <c r="BW11" s="9">
        <f t="shared" ref="BW11" si="64">SUM(BT11:BV11)</f>
        <v>0</v>
      </c>
      <c r="BX11" s="7">
        <v>0</v>
      </c>
      <c r="BY11" s="7">
        <v>0</v>
      </c>
      <c r="BZ11" s="7">
        <v>0</v>
      </c>
      <c r="CA11" s="9">
        <f t="shared" ref="CA11" si="65">SUM(BX11:BZ11)</f>
        <v>0</v>
      </c>
      <c r="CB11" s="7">
        <v>0</v>
      </c>
      <c r="CC11" s="7">
        <v>0</v>
      </c>
      <c r="CD11" s="7">
        <v>0</v>
      </c>
      <c r="CE11" s="9">
        <f t="shared" ref="CE11" si="66">SUM(CB11:CD11)</f>
        <v>0</v>
      </c>
      <c r="CF11" s="7">
        <v>0</v>
      </c>
      <c r="CG11" s="7">
        <v>0</v>
      </c>
      <c r="CH11" s="7">
        <v>0</v>
      </c>
      <c r="CI11" s="9">
        <f t="shared" ref="CI11" si="67">SUM(CF11:CH11)</f>
        <v>0</v>
      </c>
      <c r="CJ11" s="7">
        <v>0</v>
      </c>
      <c r="CK11" s="7">
        <v>0</v>
      </c>
      <c r="CL11" s="7">
        <v>0</v>
      </c>
      <c r="CM11" s="9">
        <f t="shared" ref="CM11" si="68">SUM(CJ11:CL11)</f>
        <v>0</v>
      </c>
      <c r="CN11" s="7">
        <v>0</v>
      </c>
      <c r="CO11" s="7">
        <v>0</v>
      </c>
      <c r="CP11" s="7">
        <v>0</v>
      </c>
      <c r="CQ11" s="9">
        <f t="shared" ref="CQ11" si="69">SUM(CN11:CP11)</f>
        <v>0</v>
      </c>
      <c r="CR11" s="7">
        <f t="shared" ref="CR11" si="70">AJ11-BL11-BP11-BT11-BX11-CB11-CF11-CJ11-CN11</f>
        <v>500</v>
      </c>
      <c r="CS11" s="7">
        <f t="shared" ref="CS11" si="71">AK11-BM11-BQ11-BU11-BY11-CC11-CG11-CK11-CO11</f>
        <v>0</v>
      </c>
      <c r="CT11" s="10">
        <f t="shared" ref="CT11" si="72">AL11-BN11-BR11-BV11-BZ11-CD11-CH11-CL11-CP11</f>
        <v>0</v>
      </c>
      <c r="CU11" s="25">
        <f t="shared" ref="CU11" si="73">SUM(CR11:CT11)</f>
        <v>500</v>
      </c>
      <c r="CV11" s="17">
        <f t="shared" ref="CV11" si="74">SUM(BL11,BP11,BT11,BX11,CB11,CF11,CJ11,CN11,CR11)</f>
        <v>500</v>
      </c>
      <c r="CW11" s="13">
        <f t="shared" ref="CW11" si="75">SUM(BM11,BQ11,BU11,BY11,CC11,CG11,CK11,CO11,CS11)</f>
        <v>0</v>
      </c>
      <c r="CX11" s="24">
        <f t="shared" ref="CX11" si="76">SUM(BN11,BR11,BV11,BZ11,CD11,CH11,CL11,CP11,CT11)</f>
        <v>0</v>
      </c>
      <c r="CY11" s="14">
        <f t="shared" ref="CY11" si="77">SUM(CV11:CX11)</f>
        <v>500</v>
      </c>
    </row>
    <row r="12" spans="1:103" ht="89.25" x14ac:dyDescent="0.25">
      <c r="A12" s="6">
        <v>9</v>
      </c>
      <c r="B12" s="6" t="s">
        <v>36</v>
      </c>
      <c r="C12" s="6" t="s">
        <v>68</v>
      </c>
      <c r="D12" s="8" t="s">
        <v>91</v>
      </c>
      <c r="E12" s="5" t="s">
        <v>46</v>
      </c>
      <c r="F12" s="6" t="s">
        <v>39</v>
      </c>
      <c r="G12" s="6" t="s">
        <v>50</v>
      </c>
      <c r="H12" s="6" t="s">
        <v>69</v>
      </c>
      <c r="I12" s="6" t="s">
        <v>35</v>
      </c>
      <c r="J12" s="6" t="s">
        <v>108</v>
      </c>
      <c r="K12" s="14">
        <f t="shared" si="0"/>
        <v>2</v>
      </c>
      <c r="L12" s="7">
        <v>0</v>
      </c>
      <c r="M12" s="7">
        <v>0</v>
      </c>
      <c r="N12" s="7">
        <v>0</v>
      </c>
      <c r="O12" s="9">
        <f t="shared" si="1"/>
        <v>0</v>
      </c>
      <c r="P12" s="7">
        <v>0</v>
      </c>
      <c r="Q12" s="7">
        <v>0</v>
      </c>
      <c r="R12" s="7">
        <v>0</v>
      </c>
      <c r="S12" s="9">
        <f t="shared" si="2"/>
        <v>0</v>
      </c>
      <c r="T12" s="7">
        <v>0</v>
      </c>
      <c r="U12" s="7">
        <v>0</v>
      </c>
      <c r="V12" s="7">
        <v>0</v>
      </c>
      <c r="W12" s="9">
        <f t="shared" si="3"/>
        <v>0</v>
      </c>
      <c r="X12" s="7">
        <v>0</v>
      </c>
      <c r="Y12" s="7">
        <v>0</v>
      </c>
      <c r="Z12" s="7">
        <v>0</v>
      </c>
      <c r="AA12" s="9">
        <f t="shared" si="4"/>
        <v>0</v>
      </c>
      <c r="AB12" s="7">
        <v>1</v>
      </c>
      <c r="AC12" s="7">
        <v>1</v>
      </c>
      <c r="AD12" s="7">
        <v>0</v>
      </c>
      <c r="AE12" s="9">
        <f t="shared" si="5"/>
        <v>2</v>
      </c>
      <c r="AF12" s="7">
        <v>0</v>
      </c>
      <c r="AG12" s="7">
        <v>0</v>
      </c>
      <c r="AH12" s="10">
        <v>0</v>
      </c>
      <c r="AI12" s="11">
        <f t="shared" si="6"/>
        <v>0</v>
      </c>
      <c r="AJ12" s="17">
        <f t="shared" si="7"/>
        <v>1</v>
      </c>
      <c r="AK12" s="13">
        <f t="shared" si="8"/>
        <v>1</v>
      </c>
      <c r="AL12" s="13">
        <f t="shared" si="9"/>
        <v>0</v>
      </c>
      <c r="AM12" s="14">
        <f t="shared" si="10"/>
        <v>2</v>
      </c>
      <c r="AN12" s="12">
        <v>0</v>
      </c>
      <c r="AO12" s="7">
        <v>0</v>
      </c>
      <c r="AP12" s="7">
        <v>0</v>
      </c>
      <c r="AQ12" s="9">
        <f t="shared" si="11"/>
        <v>0</v>
      </c>
      <c r="AR12" s="7">
        <v>0</v>
      </c>
      <c r="AS12" s="7">
        <v>0</v>
      </c>
      <c r="AT12" s="7">
        <v>0</v>
      </c>
      <c r="AU12" s="9">
        <f t="shared" si="12"/>
        <v>0</v>
      </c>
      <c r="AV12" s="7">
        <v>0</v>
      </c>
      <c r="AW12" s="7">
        <v>0</v>
      </c>
      <c r="AX12" s="7">
        <v>0</v>
      </c>
      <c r="AY12" s="9">
        <f t="shared" si="13"/>
        <v>0</v>
      </c>
      <c r="AZ12" s="7">
        <f t="shared" si="14"/>
        <v>1</v>
      </c>
      <c r="BA12" s="7">
        <f t="shared" si="15"/>
        <v>1</v>
      </c>
      <c r="BB12" s="7">
        <f t="shared" si="16"/>
        <v>0</v>
      </c>
      <c r="BC12" s="9">
        <f t="shared" si="17"/>
        <v>2</v>
      </c>
      <c r="BD12" s="7">
        <v>0</v>
      </c>
      <c r="BE12" s="7">
        <v>0</v>
      </c>
      <c r="BF12" s="10">
        <v>0</v>
      </c>
      <c r="BG12" s="20">
        <f t="shared" si="18"/>
        <v>0</v>
      </c>
      <c r="BH12" s="17">
        <f t="shared" si="19"/>
        <v>1</v>
      </c>
      <c r="BI12" s="13">
        <f t="shared" si="20"/>
        <v>1</v>
      </c>
      <c r="BJ12" s="13">
        <f t="shared" si="21"/>
        <v>0</v>
      </c>
      <c r="BK12" s="13">
        <f t="shared" si="22"/>
        <v>2</v>
      </c>
      <c r="BL12" s="12">
        <v>0</v>
      </c>
      <c r="BM12" s="7">
        <v>0</v>
      </c>
      <c r="BN12" s="7">
        <v>0</v>
      </c>
      <c r="BO12" s="9">
        <f t="shared" si="23"/>
        <v>0</v>
      </c>
      <c r="BP12" s="7">
        <v>0</v>
      </c>
      <c r="BQ12" s="7">
        <v>0</v>
      </c>
      <c r="BR12" s="7">
        <v>0</v>
      </c>
      <c r="BS12" s="9">
        <f t="shared" si="24"/>
        <v>0</v>
      </c>
      <c r="BT12" s="7">
        <v>0</v>
      </c>
      <c r="BU12" s="7">
        <v>0</v>
      </c>
      <c r="BV12" s="7">
        <v>0</v>
      </c>
      <c r="BW12" s="9">
        <f t="shared" si="25"/>
        <v>0</v>
      </c>
      <c r="BX12" s="7">
        <v>0</v>
      </c>
      <c r="BY12" s="7">
        <v>0</v>
      </c>
      <c r="BZ12" s="7">
        <v>0</v>
      </c>
      <c r="CA12" s="9">
        <f t="shared" si="26"/>
        <v>0</v>
      </c>
      <c r="CB12" s="7">
        <v>0</v>
      </c>
      <c r="CC12" s="7">
        <v>0</v>
      </c>
      <c r="CD12" s="7">
        <v>0</v>
      </c>
      <c r="CE12" s="9">
        <f t="shared" si="27"/>
        <v>0</v>
      </c>
      <c r="CF12" s="7">
        <v>0</v>
      </c>
      <c r="CG12" s="7">
        <v>0</v>
      </c>
      <c r="CH12" s="7">
        <v>0</v>
      </c>
      <c r="CI12" s="9">
        <f t="shared" si="28"/>
        <v>0</v>
      </c>
      <c r="CJ12" s="7">
        <v>0</v>
      </c>
      <c r="CK12" s="7">
        <v>0</v>
      </c>
      <c r="CL12" s="7">
        <v>0</v>
      </c>
      <c r="CM12" s="9">
        <f t="shared" si="29"/>
        <v>0</v>
      </c>
      <c r="CN12" s="7">
        <v>0</v>
      </c>
      <c r="CO12" s="7">
        <v>0</v>
      </c>
      <c r="CP12" s="7">
        <v>0</v>
      </c>
      <c r="CQ12" s="9">
        <f t="shared" si="30"/>
        <v>0</v>
      </c>
      <c r="CR12" s="7">
        <f t="shared" si="31"/>
        <v>1</v>
      </c>
      <c r="CS12" s="7">
        <f t="shared" si="32"/>
        <v>1</v>
      </c>
      <c r="CT12" s="10">
        <f t="shared" si="33"/>
        <v>0</v>
      </c>
      <c r="CU12" s="25">
        <f t="shared" si="34"/>
        <v>2</v>
      </c>
      <c r="CV12" s="17">
        <f t="shared" si="35"/>
        <v>1</v>
      </c>
      <c r="CW12" s="13">
        <f t="shared" si="36"/>
        <v>1</v>
      </c>
      <c r="CX12" s="24">
        <f t="shared" si="37"/>
        <v>0</v>
      </c>
      <c r="CY12" s="14">
        <f t="shared" si="38"/>
        <v>2</v>
      </c>
    </row>
    <row r="13" spans="1:103" ht="51" x14ac:dyDescent="0.25">
      <c r="A13" s="6">
        <v>10</v>
      </c>
      <c r="B13" s="6" t="s">
        <v>70</v>
      </c>
      <c r="C13" s="6" t="s">
        <v>71</v>
      </c>
      <c r="D13" s="6" t="s">
        <v>92</v>
      </c>
      <c r="E13" s="5" t="s">
        <v>46</v>
      </c>
      <c r="F13" s="6" t="s">
        <v>33</v>
      </c>
      <c r="G13" s="6" t="s">
        <v>33</v>
      </c>
      <c r="H13" s="6" t="s">
        <v>72</v>
      </c>
      <c r="I13" s="6" t="s">
        <v>35</v>
      </c>
      <c r="J13" s="6" t="s">
        <v>109</v>
      </c>
      <c r="K13" s="14">
        <f t="shared" si="0"/>
        <v>389</v>
      </c>
      <c r="L13" s="7">
        <v>0</v>
      </c>
      <c r="M13" s="7">
        <v>0</v>
      </c>
      <c r="N13" s="7">
        <v>0</v>
      </c>
      <c r="O13" s="9">
        <f t="shared" si="1"/>
        <v>0</v>
      </c>
      <c r="P13" s="7">
        <v>0</v>
      </c>
      <c r="Q13" s="7">
        <v>0</v>
      </c>
      <c r="R13" s="7">
        <v>0</v>
      </c>
      <c r="S13" s="9">
        <f t="shared" si="2"/>
        <v>0</v>
      </c>
      <c r="T13" s="7">
        <v>0</v>
      </c>
      <c r="U13" s="7">
        <v>0</v>
      </c>
      <c r="V13" s="7">
        <v>0</v>
      </c>
      <c r="W13" s="9">
        <f t="shared" si="3"/>
        <v>0</v>
      </c>
      <c r="X13" s="7">
        <v>34</v>
      </c>
      <c r="Y13" s="7">
        <v>3</v>
      </c>
      <c r="Z13" s="7">
        <v>0</v>
      </c>
      <c r="AA13" s="9">
        <f t="shared" si="4"/>
        <v>37</v>
      </c>
      <c r="AB13" s="7">
        <v>244</v>
      </c>
      <c r="AC13" s="7">
        <v>55</v>
      </c>
      <c r="AD13" s="7">
        <v>0</v>
      </c>
      <c r="AE13" s="9">
        <f t="shared" si="5"/>
        <v>299</v>
      </c>
      <c r="AF13" s="7">
        <v>31</v>
      </c>
      <c r="AG13" s="7">
        <v>22</v>
      </c>
      <c r="AH13" s="10">
        <v>0</v>
      </c>
      <c r="AI13" s="11">
        <f t="shared" si="6"/>
        <v>53</v>
      </c>
      <c r="AJ13" s="17">
        <f t="shared" si="7"/>
        <v>309</v>
      </c>
      <c r="AK13" s="13">
        <f t="shared" si="8"/>
        <v>80</v>
      </c>
      <c r="AL13" s="13">
        <f t="shared" si="9"/>
        <v>0</v>
      </c>
      <c r="AM13" s="14">
        <f t="shared" si="10"/>
        <v>389</v>
      </c>
      <c r="AN13" s="12">
        <v>4</v>
      </c>
      <c r="AO13" s="7">
        <v>6</v>
      </c>
      <c r="AP13" s="7">
        <v>0</v>
      </c>
      <c r="AQ13" s="9">
        <f t="shared" si="11"/>
        <v>10</v>
      </c>
      <c r="AR13" s="7">
        <v>0</v>
      </c>
      <c r="AS13" s="7">
        <v>2</v>
      </c>
      <c r="AT13" s="7">
        <v>0</v>
      </c>
      <c r="AU13" s="9">
        <f t="shared" si="12"/>
        <v>2</v>
      </c>
      <c r="AV13" s="7">
        <v>0</v>
      </c>
      <c r="AW13" s="7">
        <v>0</v>
      </c>
      <c r="AX13" s="7">
        <v>0</v>
      </c>
      <c r="AY13" s="9">
        <f t="shared" si="13"/>
        <v>0</v>
      </c>
      <c r="AZ13" s="7">
        <f t="shared" si="14"/>
        <v>305</v>
      </c>
      <c r="BA13" s="7">
        <f t="shared" si="15"/>
        <v>72</v>
      </c>
      <c r="BB13" s="7">
        <f t="shared" si="16"/>
        <v>0</v>
      </c>
      <c r="BC13" s="9">
        <f t="shared" si="17"/>
        <v>377</v>
      </c>
      <c r="BD13" s="7">
        <v>0</v>
      </c>
      <c r="BE13" s="7">
        <v>0</v>
      </c>
      <c r="BF13" s="10">
        <v>0</v>
      </c>
      <c r="BG13" s="20">
        <f t="shared" si="18"/>
        <v>0</v>
      </c>
      <c r="BH13" s="17">
        <f t="shared" si="19"/>
        <v>309</v>
      </c>
      <c r="BI13" s="13">
        <f t="shared" si="20"/>
        <v>80</v>
      </c>
      <c r="BJ13" s="13">
        <f t="shared" si="21"/>
        <v>0</v>
      </c>
      <c r="BK13" s="13">
        <f t="shared" si="22"/>
        <v>389</v>
      </c>
      <c r="BL13" s="12">
        <v>47</v>
      </c>
      <c r="BM13" s="7">
        <v>5</v>
      </c>
      <c r="BN13" s="7">
        <v>0</v>
      </c>
      <c r="BO13" s="9">
        <f t="shared" si="23"/>
        <v>52</v>
      </c>
      <c r="BP13" s="7">
        <v>0</v>
      </c>
      <c r="BQ13" s="7">
        <v>0</v>
      </c>
      <c r="BR13" s="7">
        <v>0</v>
      </c>
      <c r="BS13" s="9">
        <f t="shared" si="24"/>
        <v>0</v>
      </c>
      <c r="BT13" s="7">
        <v>0</v>
      </c>
      <c r="BU13" s="7">
        <v>0</v>
      </c>
      <c r="BV13" s="7">
        <v>0</v>
      </c>
      <c r="BW13" s="9">
        <f t="shared" si="25"/>
        <v>0</v>
      </c>
      <c r="BX13" s="7">
        <v>0</v>
      </c>
      <c r="BY13" s="7">
        <v>0</v>
      </c>
      <c r="BZ13" s="7">
        <v>0</v>
      </c>
      <c r="CA13" s="9">
        <f t="shared" si="26"/>
        <v>0</v>
      </c>
      <c r="CB13" s="7">
        <v>0</v>
      </c>
      <c r="CC13" s="7">
        <v>0</v>
      </c>
      <c r="CD13" s="7">
        <v>0</v>
      </c>
      <c r="CE13" s="9">
        <f t="shared" si="27"/>
        <v>0</v>
      </c>
      <c r="CF13" s="7">
        <v>1</v>
      </c>
      <c r="CG13" s="7">
        <v>0</v>
      </c>
      <c r="CH13" s="7">
        <v>0</v>
      </c>
      <c r="CI13" s="9">
        <f t="shared" si="28"/>
        <v>1</v>
      </c>
      <c r="CJ13" s="7">
        <v>1</v>
      </c>
      <c r="CK13" s="7">
        <v>0</v>
      </c>
      <c r="CL13" s="7">
        <v>0</v>
      </c>
      <c r="CM13" s="9">
        <f t="shared" si="29"/>
        <v>1</v>
      </c>
      <c r="CN13" s="7">
        <v>0</v>
      </c>
      <c r="CO13" s="7">
        <v>0</v>
      </c>
      <c r="CP13" s="7">
        <v>0</v>
      </c>
      <c r="CQ13" s="9">
        <f t="shared" si="30"/>
        <v>0</v>
      </c>
      <c r="CR13" s="7">
        <f t="shared" si="31"/>
        <v>260</v>
      </c>
      <c r="CS13" s="7">
        <f t="shared" si="32"/>
        <v>75</v>
      </c>
      <c r="CT13" s="10">
        <f t="shared" si="33"/>
        <v>0</v>
      </c>
      <c r="CU13" s="25">
        <f t="shared" si="34"/>
        <v>335</v>
      </c>
      <c r="CV13" s="17">
        <f t="shared" si="35"/>
        <v>309</v>
      </c>
      <c r="CW13" s="13">
        <f t="shared" si="36"/>
        <v>80</v>
      </c>
      <c r="CX13" s="24">
        <f t="shared" si="37"/>
        <v>0</v>
      </c>
      <c r="CY13" s="14">
        <f t="shared" si="38"/>
        <v>389</v>
      </c>
    </row>
    <row r="14" spans="1:103" ht="51" x14ac:dyDescent="0.25">
      <c r="A14" s="6">
        <v>11</v>
      </c>
      <c r="B14" s="6" t="s">
        <v>70</v>
      </c>
      <c r="C14" s="6" t="s">
        <v>73</v>
      </c>
      <c r="D14" s="8" t="s">
        <v>93</v>
      </c>
      <c r="E14" s="5" t="s">
        <v>46</v>
      </c>
      <c r="F14" s="6" t="s">
        <v>33</v>
      </c>
      <c r="G14" s="6" t="s">
        <v>33</v>
      </c>
      <c r="H14" s="6" t="s">
        <v>74</v>
      </c>
      <c r="I14" s="6" t="s">
        <v>8</v>
      </c>
      <c r="J14" s="6" t="s">
        <v>109</v>
      </c>
      <c r="K14" s="14">
        <f t="shared" si="0"/>
        <v>196</v>
      </c>
      <c r="L14" s="7">
        <v>0</v>
      </c>
      <c r="M14" s="7">
        <v>0</v>
      </c>
      <c r="N14" s="7">
        <v>0</v>
      </c>
      <c r="O14" s="9">
        <f t="shared" si="1"/>
        <v>0</v>
      </c>
      <c r="P14" s="7">
        <v>0</v>
      </c>
      <c r="Q14" s="7">
        <v>0</v>
      </c>
      <c r="R14" s="7">
        <v>0</v>
      </c>
      <c r="S14" s="9">
        <f t="shared" si="2"/>
        <v>0</v>
      </c>
      <c r="T14" s="7">
        <v>0</v>
      </c>
      <c r="U14" s="7">
        <v>0</v>
      </c>
      <c r="V14" s="7">
        <v>0</v>
      </c>
      <c r="W14" s="9">
        <f t="shared" si="3"/>
        <v>0</v>
      </c>
      <c r="X14" s="7">
        <v>11</v>
      </c>
      <c r="Y14" s="7">
        <v>0</v>
      </c>
      <c r="Z14" s="7">
        <v>0</v>
      </c>
      <c r="AA14" s="9">
        <f t="shared" si="4"/>
        <v>11</v>
      </c>
      <c r="AB14" s="7">
        <v>149</v>
      </c>
      <c r="AC14" s="7">
        <v>0</v>
      </c>
      <c r="AD14" s="7">
        <v>0</v>
      </c>
      <c r="AE14" s="9">
        <f t="shared" si="5"/>
        <v>149</v>
      </c>
      <c r="AF14" s="7">
        <v>36</v>
      </c>
      <c r="AG14" s="7">
        <v>0</v>
      </c>
      <c r="AH14" s="10">
        <v>0</v>
      </c>
      <c r="AI14" s="11">
        <f t="shared" si="6"/>
        <v>36</v>
      </c>
      <c r="AJ14" s="17">
        <f t="shared" si="7"/>
        <v>196</v>
      </c>
      <c r="AK14" s="13">
        <f t="shared" si="8"/>
        <v>0</v>
      </c>
      <c r="AL14" s="13">
        <f t="shared" si="9"/>
        <v>0</v>
      </c>
      <c r="AM14" s="14">
        <f t="shared" si="10"/>
        <v>196</v>
      </c>
      <c r="AN14" s="12">
        <v>10</v>
      </c>
      <c r="AO14" s="7">
        <v>0</v>
      </c>
      <c r="AP14" s="7">
        <v>0</v>
      </c>
      <c r="AQ14" s="9">
        <f t="shared" si="11"/>
        <v>10</v>
      </c>
      <c r="AR14" s="7">
        <v>1</v>
      </c>
      <c r="AS14" s="7">
        <v>0</v>
      </c>
      <c r="AT14" s="7">
        <v>0</v>
      </c>
      <c r="AU14" s="9">
        <f t="shared" si="12"/>
        <v>1</v>
      </c>
      <c r="AV14" s="7">
        <v>0</v>
      </c>
      <c r="AW14" s="7">
        <v>0</v>
      </c>
      <c r="AX14" s="7">
        <v>0</v>
      </c>
      <c r="AY14" s="9">
        <f t="shared" si="13"/>
        <v>0</v>
      </c>
      <c r="AZ14" s="7">
        <f t="shared" si="14"/>
        <v>185</v>
      </c>
      <c r="BA14" s="7">
        <f t="shared" si="15"/>
        <v>0</v>
      </c>
      <c r="BB14" s="7">
        <f t="shared" si="16"/>
        <v>0</v>
      </c>
      <c r="BC14" s="9">
        <f t="shared" si="17"/>
        <v>185</v>
      </c>
      <c r="BD14" s="7">
        <v>0</v>
      </c>
      <c r="BE14" s="7">
        <v>0</v>
      </c>
      <c r="BF14" s="10">
        <v>0</v>
      </c>
      <c r="BG14" s="20">
        <f t="shared" si="18"/>
        <v>0</v>
      </c>
      <c r="BH14" s="17">
        <f t="shared" si="19"/>
        <v>196</v>
      </c>
      <c r="BI14" s="13">
        <f t="shared" si="20"/>
        <v>0</v>
      </c>
      <c r="BJ14" s="13">
        <f t="shared" si="21"/>
        <v>0</v>
      </c>
      <c r="BK14" s="13">
        <f t="shared" si="22"/>
        <v>196</v>
      </c>
      <c r="BL14" s="12">
        <v>26</v>
      </c>
      <c r="BM14" s="7">
        <v>0</v>
      </c>
      <c r="BN14" s="7">
        <v>0</v>
      </c>
      <c r="BO14" s="9">
        <f t="shared" si="23"/>
        <v>26</v>
      </c>
      <c r="BP14" s="7">
        <v>3</v>
      </c>
      <c r="BQ14" s="7">
        <v>0</v>
      </c>
      <c r="BR14" s="7">
        <v>0</v>
      </c>
      <c r="BS14" s="9">
        <f t="shared" si="24"/>
        <v>3</v>
      </c>
      <c r="BT14" s="7">
        <v>0</v>
      </c>
      <c r="BU14" s="7">
        <v>0</v>
      </c>
      <c r="BV14" s="7">
        <v>0</v>
      </c>
      <c r="BW14" s="9">
        <f t="shared" si="25"/>
        <v>0</v>
      </c>
      <c r="BX14" s="7">
        <v>0</v>
      </c>
      <c r="BY14" s="7">
        <v>0</v>
      </c>
      <c r="BZ14" s="7">
        <v>0</v>
      </c>
      <c r="CA14" s="9">
        <f t="shared" si="26"/>
        <v>0</v>
      </c>
      <c r="CB14" s="7">
        <v>0</v>
      </c>
      <c r="CC14" s="7">
        <v>0</v>
      </c>
      <c r="CD14" s="7">
        <v>0</v>
      </c>
      <c r="CE14" s="9">
        <f t="shared" si="27"/>
        <v>0</v>
      </c>
      <c r="CF14" s="7">
        <v>0</v>
      </c>
      <c r="CG14" s="7">
        <v>0</v>
      </c>
      <c r="CH14" s="7">
        <v>0</v>
      </c>
      <c r="CI14" s="9">
        <f t="shared" si="28"/>
        <v>0</v>
      </c>
      <c r="CJ14" s="7">
        <v>0</v>
      </c>
      <c r="CK14" s="7">
        <v>0</v>
      </c>
      <c r="CL14" s="7">
        <v>0</v>
      </c>
      <c r="CM14" s="9">
        <f t="shared" si="29"/>
        <v>0</v>
      </c>
      <c r="CN14" s="7">
        <v>0</v>
      </c>
      <c r="CO14" s="7">
        <v>0</v>
      </c>
      <c r="CP14" s="7">
        <v>0</v>
      </c>
      <c r="CQ14" s="9">
        <f t="shared" si="30"/>
        <v>0</v>
      </c>
      <c r="CR14" s="7">
        <f t="shared" si="31"/>
        <v>167</v>
      </c>
      <c r="CS14" s="7">
        <f t="shared" si="32"/>
        <v>0</v>
      </c>
      <c r="CT14" s="10">
        <f t="shared" si="33"/>
        <v>0</v>
      </c>
      <c r="CU14" s="25">
        <f t="shared" si="34"/>
        <v>167</v>
      </c>
      <c r="CV14" s="17">
        <f t="shared" si="35"/>
        <v>196</v>
      </c>
      <c r="CW14" s="13">
        <f t="shared" si="36"/>
        <v>0</v>
      </c>
      <c r="CX14" s="24">
        <f t="shared" si="37"/>
        <v>0</v>
      </c>
      <c r="CY14" s="14">
        <f t="shared" si="38"/>
        <v>196</v>
      </c>
    </row>
    <row r="15" spans="1:103" ht="51" x14ac:dyDescent="0.25">
      <c r="A15" s="6">
        <v>12</v>
      </c>
      <c r="B15" s="6" t="s">
        <v>37</v>
      </c>
      <c r="C15" s="6" t="s">
        <v>75</v>
      </c>
      <c r="D15" s="8" t="s">
        <v>94</v>
      </c>
      <c r="E15" s="5" t="s">
        <v>46</v>
      </c>
      <c r="F15" s="6" t="s">
        <v>33</v>
      </c>
      <c r="G15" s="6" t="s">
        <v>55</v>
      </c>
      <c r="H15" s="6" t="s">
        <v>76</v>
      </c>
      <c r="I15" s="6" t="s">
        <v>104</v>
      </c>
      <c r="J15" s="6" t="s">
        <v>2</v>
      </c>
      <c r="K15" s="14">
        <f t="shared" si="0"/>
        <v>680</v>
      </c>
      <c r="L15" s="7">
        <v>0</v>
      </c>
      <c r="M15" s="7">
        <v>0</v>
      </c>
      <c r="N15" s="7">
        <v>0</v>
      </c>
      <c r="O15" s="9">
        <f t="shared" si="1"/>
        <v>0</v>
      </c>
      <c r="P15" s="7">
        <v>335</v>
      </c>
      <c r="Q15" s="7">
        <v>345</v>
      </c>
      <c r="R15" s="7">
        <v>0</v>
      </c>
      <c r="S15" s="9">
        <f t="shared" si="2"/>
        <v>680</v>
      </c>
      <c r="T15" s="7">
        <v>0</v>
      </c>
      <c r="U15" s="7">
        <v>0</v>
      </c>
      <c r="V15" s="7">
        <v>0</v>
      </c>
      <c r="W15" s="9">
        <f t="shared" si="3"/>
        <v>0</v>
      </c>
      <c r="X15" s="7">
        <v>0</v>
      </c>
      <c r="Y15" s="7">
        <v>0</v>
      </c>
      <c r="Z15" s="7">
        <v>0</v>
      </c>
      <c r="AA15" s="9">
        <f t="shared" si="4"/>
        <v>0</v>
      </c>
      <c r="AB15" s="7">
        <v>0</v>
      </c>
      <c r="AC15" s="7">
        <v>0</v>
      </c>
      <c r="AD15" s="7">
        <v>0</v>
      </c>
      <c r="AE15" s="9">
        <f t="shared" si="5"/>
        <v>0</v>
      </c>
      <c r="AF15" s="7">
        <v>0</v>
      </c>
      <c r="AG15" s="7">
        <v>0</v>
      </c>
      <c r="AH15" s="10">
        <v>0</v>
      </c>
      <c r="AI15" s="11">
        <f t="shared" si="6"/>
        <v>0</v>
      </c>
      <c r="AJ15" s="17">
        <f t="shared" si="7"/>
        <v>335</v>
      </c>
      <c r="AK15" s="13">
        <f t="shared" si="8"/>
        <v>345</v>
      </c>
      <c r="AL15" s="13">
        <f t="shared" si="9"/>
        <v>0</v>
      </c>
      <c r="AM15" s="14">
        <f t="shared" si="10"/>
        <v>680</v>
      </c>
      <c r="AN15" s="12">
        <v>0</v>
      </c>
      <c r="AO15" s="7">
        <v>0</v>
      </c>
      <c r="AP15" s="7">
        <v>0</v>
      </c>
      <c r="AQ15" s="9">
        <f t="shared" si="11"/>
        <v>0</v>
      </c>
      <c r="AR15" s="7">
        <v>0</v>
      </c>
      <c r="AS15" s="7">
        <v>0</v>
      </c>
      <c r="AT15" s="7">
        <v>0</v>
      </c>
      <c r="AU15" s="9">
        <f t="shared" si="12"/>
        <v>0</v>
      </c>
      <c r="AV15" s="7">
        <v>0</v>
      </c>
      <c r="AW15" s="7">
        <v>0</v>
      </c>
      <c r="AX15" s="7">
        <v>0</v>
      </c>
      <c r="AY15" s="9">
        <f t="shared" si="13"/>
        <v>0</v>
      </c>
      <c r="AZ15" s="7">
        <f t="shared" si="14"/>
        <v>335</v>
      </c>
      <c r="BA15" s="7">
        <f t="shared" si="15"/>
        <v>345</v>
      </c>
      <c r="BB15" s="7">
        <f t="shared" si="16"/>
        <v>0</v>
      </c>
      <c r="BC15" s="9">
        <f t="shared" si="17"/>
        <v>680</v>
      </c>
      <c r="BD15" s="7">
        <v>0</v>
      </c>
      <c r="BE15" s="7">
        <v>0</v>
      </c>
      <c r="BF15" s="10">
        <v>0</v>
      </c>
      <c r="BG15" s="20">
        <f t="shared" si="18"/>
        <v>0</v>
      </c>
      <c r="BH15" s="17">
        <f t="shared" si="19"/>
        <v>335</v>
      </c>
      <c r="BI15" s="13">
        <f t="shared" si="20"/>
        <v>345</v>
      </c>
      <c r="BJ15" s="13">
        <f t="shared" si="21"/>
        <v>0</v>
      </c>
      <c r="BK15" s="13">
        <f t="shared" si="22"/>
        <v>680</v>
      </c>
      <c r="BL15" s="12">
        <v>0</v>
      </c>
      <c r="BM15" s="7">
        <v>0</v>
      </c>
      <c r="BN15" s="7">
        <v>0</v>
      </c>
      <c r="BO15" s="9">
        <f t="shared" si="23"/>
        <v>0</v>
      </c>
      <c r="BP15" s="7">
        <v>0</v>
      </c>
      <c r="BQ15" s="7">
        <v>0</v>
      </c>
      <c r="BR15" s="7">
        <v>0</v>
      </c>
      <c r="BS15" s="9">
        <f t="shared" si="24"/>
        <v>0</v>
      </c>
      <c r="BT15" s="7">
        <v>0</v>
      </c>
      <c r="BU15" s="7">
        <v>0</v>
      </c>
      <c r="BV15" s="7">
        <v>0</v>
      </c>
      <c r="BW15" s="9">
        <f t="shared" si="25"/>
        <v>0</v>
      </c>
      <c r="BX15" s="7">
        <v>0</v>
      </c>
      <c r="BY15" s="7">
        <v>1</v>
      </c>
      <c r="BZ15" s="7">
        <v>0</v>
      </c>
      <c r="CA15" s="9">
        <f t="shared" si="26"/>
        <v>1</v>
      </c>
      <c r="CB15" s="7">
        <v>0</v>
      </c>
      <c r="CC15" s="7">
        <v>0</v>
      </c>
      <c r="CD15" s="7">
        <v>0</v>
      </c>
      <c r="CE15" s="9">
        <f t="shared" si="27"/>
        <v>0</v>
      </c>
      <c r="CF15" s="7">
        <v>0</v>
      </c>
      <c r="CG15" s="7">
        <v>0</v>
      </c>
      <c r="CH15" s="7">
        <v>0</v>
      </c>
      <c r="CI15" s="9">
        <f t="shared" si="28"/>
        <v>0</v>
      </c>
      <c r="CJ15" s="7">
        <v>0</v>
      </c>
      <c r="CK15" s="7">
        <v>0</v>
      </c>
      <c r="CL15" s="7">
        <v>0</v>
      </c>
      <c r="CM15" s="9">
        <f t="shared" si="29"/>
        <v>0</v>
      </c>
      <c r="CN15" s="7">
        <v>0</v>
      </c>
      <c r="CO15" s="7">
        <v>0</v>
      </c>
      <c r="CP15" s="7">
        <v>0</v>
      </c>
      <c r="CQ15" s="9">
        <f t="shared" si="30"/>
        <v>0</v>
      </c>
      <c r="CR15" s="7">
        <f t="shared" si="31"/>
        <v>335</v>
      </c>
      <c r="CS15" s="7">
        <f t="shared" si="32"/>
        <v>344</v>
      </c>
      <c r="CT15" s="10">
        <f t="shared" si="33"/>
        <v>0</v>
      </c>
      <c r="CU15" s="25">
        <f t="shared" si="34"/>
        <v>679</v>
      </c>
      <c r="CV15" s="17">
        <f t="shared" si="35"/>
        <v>335</v>
      </c>
      <c r="CW15" s="13">
        <f t="shared" si="36"/>
        <v>345</v>
      </c>
      <c r="CX15" s="24">
        <f t="shared" si="37"/>
        <v>0</v>
      </c>
      <c r="CY15" s="14">
        <f t="shared" si="38"/>
        <v>680</v>
      </c>
    </row>
    <row r="16" spans="1:103" ht="38.25" x14ac:dyDescent="0.25">
      <c r="A16" s="6">
        <v>13</v>
      </c>
      <c r="B16" s="6" t="s">
        <v>3</v>
      </c>
      <c r="C16" s="6" t="s">
        <v>77</v>
      </c>
      <c r="D16" s="8" t="s">
        <v>95</v>
      </c>
      <c r="E16" s="5" t="s">
        <v>46</v>
      </c>
      <c r="F16" s="6" t="s">
        <v>33</v>
      </c>
      <c r="G16" s="6" t="s">
        <v>33</v>
      </c>
      <c r="H16" s="6" t="s">
        <v>78</v>
      </c>
      <c r="I16" s="6" t="s">
        <v>35</v>
      </c>
      <c r="J16" s="6" t="s">
        <v>109</v>
      </c>
      <c r="K16" s="14">
        <f t="shared" si="0"/>
        <v>100</v>
      </c>
      <c r="L16" s="7">
        <v>0</v>
      </c>
      <c r="M16" s="7">
        <v>0</v>
      </c>
      <c r="N16" s="7">
        <v>0</v>
      </c>
      <c r="O16" s="9">
        <f t="shared" si="1"/>
        <v>0</v>
      </c>
      <c r="P16" s="7">
        <v>0</v>
      </c>
      <c r="Q16" s="7">
        <v>0</v>
      </c>
      <c r="R16" s="7">
        <v>0</v>
      </c>
      <c r="S16" s="9">
        <f t="shared" si="2"/>
        <v>0</v>
      </c>
      <c r="T16" s="7">
        <v>0</v>
      </c>
      <c r="U16" s="7">
        <v>0</v>
      </c>
      <c r="V16" s="7">
        <v>0</v>
      </c>
      <c r="W16" s="9">
        <f t="shared" si="3"/>
        <v>0</v>
      </c>
      <c r="X16" s="7">
        <v>11</v>
      </c>
      <c r="Y16" s="7">
        <v>15</v>
      </c>
      <c r="Z16" s="7">
        <v>0</v>
      </c>
      <c r="AA16" s="9">
        <f t="shared" si="4"/>
        <v>26</v>
      </c>
      <c r="AB16" s="7">
        <v>28</v>
      </c>
      <c r="AC16" s="7">
        <v>44</v>
      </c>
      <c r="AD16" s="7">
        <v>0</v>
      </c>
      <c r="AE16" s="9">
        <f t="shared" si="5"/>
        <v>72</v>
      </c>
      <c r="AF16" s="7">
        <v>1</v>
      </c>
      <c r="AG16" s="7">
        <v>1</v>
      </c>
      <c r="AH16" s="10">
        <v>0</v>
      </c>
      <c r="AI16" s="11">
        <f t="shared" si="6"/>
        <v>2</v>
      </c>
      <c r="AJ16" s="17">
        <f t="shared" si="7"/>
        <v>40</v>
      </c>
      <c r="AK16" s="13">
        <f t="shared" si="8"/>
        <v>60</v>
      </c>
      <c r="AL16" s="13">
        <f t="shared" si="9"/>
        <v>0</v>
      </c>
      <c r="AM16" s="14">
        <f t="shared" si="10"/>
        <v>100</v>
      </c>
      <c r="AN16" s="12">
        <v>1</v>
      </c>
      <c r="AO16" s="7">
        <v>1</v>
      </c>
      <c r="AP16" s="7">
        <v>0</v>
      </c>
      <c r="AQ16" s="9">
        <f t="shared" si="11"/>
        <v>2</v>
      </c>
      <c r="AR16" s="7">
        <v>0</v>
      </c>
      <c r="AS16" s="7">
        <v>0</v>
      </c>
      <c r="AT16" s="7">
        <v>0</v>
      </c>
      <c r="AU16" s="9">
        <f t="shared" si="12"/>
        <v>0</v>
      </c>
      <c r="AV16" s="7">
        <v>0</v>
      </c>
      <c r="AW16" s="7">
        <v>0</v>
      </c>
      <c r="AX16" s="7">
        <v>0</v>
      </c>
      <c r="AY16" s="9">
        <f t="shared" si="13"/>
        <v>0</v>
      </c>
      <c r="AZ16" s="7">
        <f t="shared" si="14"/>
        <v>38</v>
      </c>
      <c r="BA16" s="7">
        <f t="shared" si="15"/>
        <v>57</v>
      </c>
      <c r="BB16" s="7">
        <f t="shared" si="16"/>
        <v>0</v>
      </c>
      <c r="BC16" s="9">
        <f t="shared" si="17"/>
        <v>95</v>
      </c>
      <c r="BD16" s="7">
        <v>1</v>
      </c>
      <c r="BE16" s="7">
        <v>2</v>
      </c>
      <c r="BF16" s="10">
        <v>0</v>
      </c>
      <c r="BG16" s="20">
        <f t="shared" si="18"/>
        <v>3</v>
      </c>
      <c r="BH16" s="17">
        <f t="shared" si="19"/>
        <v>40</v>
      </c>
      <c r="BI16" s="13">
        <f t="shared" si="20"/>
        <v>60</v>
      </c>
      <c r="BJ16" s="13">
        <f t="shared" si="21"/>
        <v>0</v>
      </c>
      <c r="BK16" s="13">
        <f t="shared" si="22"/>
        <v>100</v>
      </c>
      <c r="BL16" s="12">
        <v>1</v>
      </c>
      <c r="BM16" s="7">
        <v>1</v>
      </c>
      <c r="BN16" s="7">
        <v>0</v>
      </c>
      <c r="BO16" s="9">
        <f t="shared" si="23"/>
        <v>2</v>
      </c>
      <c r="BP16" s="7">
        <v>0</v>
      </c>
      <c r="BQ16" s="7">
        <v>0</v>
      </c>
      <c r="BR16" s="7">
        <v>0</v>
      </c>
      <c r="BS16" s="9">
        <f t="shared" si="24"/>
        <v>0</v>
      </c>
      <c r="BT16" s="7">
        <v>0</v>
      </c>
      <c r="BU16" s="7">
        <v>0</v>
      </c>
      <c r="BV16" s="7">
        <v>0</v>
      </c>
      <c r="BW16" s="9">
        <f t="shared" si="25"/>
        <v>0</v>
      </c>
      <c r="BX16" s="7">
        <v>0</v>
      </c>
      <c r="BY16" s="7">
        <v>0</v>
      </c>
      <c r="BZ16" s="7">
        <v>0</v>
      </c>
      <c r="CA16" s="9">
        <f t="shared" si="26"/>
        <v>0</v>
      </c>
      <c r="CB16" s="7">
        <v>0</v>
      </c>
      <c r="CC16" s="7">
        <v>0</v>
      </c>
      <c r="CD16" s="7">
        <v>0</v>
      </c>
      <c r="CE16" s="9">
        <f t="shared" si="27"/>
        <v>0</v>
      </c>
      <c r="CF16" s="7">
        <v>0</v>
      </c>
      <c r="CG16" s="7">
        <v>0</v>
      </c>
      <c r="CH16" s="7">
        <v>0</v>
      </c>
      <c r="CI16" s="9">
        <f t="shared" si="28"/>
        <v>0</v>
      </c>
      <c r="CJ16" s="7">
        <v>0</v>
      </c>
      <c r="CK16" s="7">
        <v>0</v>
      </c>
      <c r="CL16" s="7">
        <v>0</v>
      </c>
      <c r="CM16" s="9">
        <f t="shared" si="29"/>
        <v>0</v>
      </c>
      <c r="CN16" s="7">
        <v>0</v>
      </c>
      <c r="CO16" s="7">
        <v>0</v>
      </c>
      <c r="CP16" s="7">
        <v>0</v>
      </c>
      <c r="CQ16" s="9">
        <f t="shared" si="30"/>
        <v>0</v>
      </c>
      <c r="CR16" s="7">
        <f t="shared" si="31"/>
        <v>39</v>
      </c>
      <c r="CS16" s="7">
        <f t="shared" si="32"/>
        <v>59</v>
      </c>
      <c r="CT16" s="10">
        <f t="shared" si="33"/>
        <v>0</v>
      </c>
      <c r="CU16" s="25">
        <f t="shared" si="34"/>
        <v>98</v>
      </c>
      <c r="CV16" s="17">
        <f t="shared" si="35"/>
        <v>40</v>
      </c>
      <c r="CW16" s="13">
        <f t="shared" si="36"/>
        <v>60</v>
      </c>
      <c r="CX16" s="24">
        <f t="shared" si="37"/>
        <v>0</v>
      </c>
      <c r="CY16" s="14">
        <f t="shared" si="38"/>
        <v>100</v>
      </c>
    </row>
    <row r="17" spans="1:103" ht="63.75" x14ac:dyDescent="0.25">
      <c r="A17" s="6">
        <v>14</v>
      </c>
      <c r="B17" s="6" t="s">
        <v>32</v>
      </c>
      <c r="C17" s="6" t="s">
        <v>79</v>
      </c>
      <c r="D17" s="8" t="s">
        <v>96</v>
      </c>
      <c r="E17" s="5" t="s">
        <v>46</v>
      </c>
      <c r="F17" s="6" t="s">
        <v>38</v>
      </c>
      <c r="G17" s="6" t="s">
        <v>80</v>
      </c>
      <c r="H17" s="6" t="s">
        <v>81</v>
      </c>
      <c r="I17" s="6" t="s">
        <v>104</v>
      </c>
      <c r="J17" s="6" t="s">
        <v>2</v>
      </c>
      <c r="K17" s="14">
        <f t="shared" si="0"/>
        <v>554</v>
      </c>
      <c r="L17" s="7">
        <v>0</v>
      </c>
      <c r="M17" s="7">
        <v>0</v>
      </c>
      <c r="N17" s="7">
        <v>0</v>
      </c>
      <c r="O17" s="9">
        <f t="shared" si="1"/>
        <v>0</v>
      </c>
      <c r="P17" s="7">
        <v>249</v>
      </c>
      <c r="Q17" s="7">
        <v>278</v>
      </c>
      <c r="R17" s="7">
        <v>0</v>
      </c>
      <c r="S17" s="9">
        <f t="shared" si="2"/>
        <v>527</v>
      </c>
      <c r="T17" s="7">
        <v>0</v>
      </c>
      <c r="U17" s="7">
        <v>0</v>
      </c>
      <c r="V17" s="7">
        <v>0</v>
      </c>
      <c r="W17" s="9">
        <f t="shared" si="3"/>
        <v>0</v>
      </c>
      <c r="X17" s="7">
        <v>0</v>
      </c>
      <c r="Y17" s="7">
        <v>0</v>
      </c>
      <c r="Z17" s="7">
        <v>0</v>
      </c>
      <c r="AA17" s="9">
        <f t="shared" si="4"/>
        <v>0</v>
      </c>
      <c r="AB17" s="7">
        <v>17</v>
      </c>
      <c r="AC17" s="7">
        <v>10</v>
      </c>
      <c r="AD17" s="7">
        <v>0</v>
      </c>
      <c r="AE17" s="9">
        <f t="shared" si="5"/>
        <v>27</v>
      </c>
      <c r="AF17" s="7">
        <v>0</v>
      </c>
      <c r="AG17" s="7">
        <v>0</v>
      </c>
      <c r="AH17" s="10">
        <v>0</v>
      </c>
      <c r="AI17" s="11">
        <f t="shared" si="6"/>
        <v>0</v>
      </c>
      <c r="AJ17" s="17">
        <f t="shared" si="7"/>
        <v>266</v>
      </c>
      <c r="AK17" s="13">
        <f t="shared" si="8"/>
        <v>288</v>
      </c>
      <c r="AL17" s="13">
        <f t="shared" si="9"/>
        <v>0</v>
      </c>
      <c r="AM17" s="14">
        <f t="shared" si="10"/>
        <v>554</v>
      </c>
      <c r="AN17" s="12">
        <v>111</v>
      </c>
      <c r="AO17" s="7">
        <v>117</v>
      </c>
      <c r="AP17" s="7">
        <v>0</v>
      </c>
      <c r="AQ17" s="9">
        <f t="shared" si="11"/>
        <v>228</v>
      </c>
      <c r="AR17" s="7">
        <v>0</v>
      </c>
      <c r="AS17" s="7">
        <v>0</v>
      </c>
      <c r="AT17" s="7">
        <v>0</v>
      </c>
      <c r="AU17" s="9">
        <f t="shared" si="12"/>
        <v>0</v>
      </c>
      <c r="AV17" s="7">
        <v>0</v>
      </c>
      <c r="AW17" s="7">
        <v>0</v>
      </c>
      <c r="AX17" s="7">
        <v>0</v>
      </c>
      <c r="AY17" s="9">
        <f t="shared" si="13"/>
        <v>0</v>
      </c>
      <c r="AZ17" s="7">
        <f t="shared" si="14"/>
        <v>155</v>
      </c>
      <c r="BA17" s="7">
        <f t="shared" si="15"/>
        <v>171</v>
      </c>
      <c r="BB17" s="7">
        <f t="shared" si="16"/>
        <v>0</v>
      </c>
      <c r="BC17" s="9">
        <f t="shared" si="17"/>
        <v>326</v>
      </c>
      <c r="BD17" s="7">
        <v>0</v>
      </c>
      <c r="BE17" s="7">
        <v>0</v>
      </c>
      <c r="BF17" s="10">
        <v>0</v>
      </c>
      <c r="BG17" s="20">
        <f t="shared" si="18"/>
        <v>0</v>
      </c>
      <c r="BH17" s="17">
        <f t="shared" si="19"/>
        <v>266</v>
      </c>
      <c r="BI17" s="13">
        <f t="shared" si="20"/>
        <v>288</v>
      </c>
      <c r="BJ17" s="13">
        <f t="shared" si="21"/>
        <v>0</v>
      </c>
      <c r="BK17" s="13">
        <f t="shared" si="22"/>
        <v>554</v>
      </c>
      <c r="BL17" s="12">
        <v>0</v>
      </c>
      <c r="BM17" s="7">
        <v>0</v>
      </c>
      <c r="BN17" s="7">
        <v>0</v>
      </c>
      <c r="BO17" s="9">
        <f t="shared" si="23"/>
        <v>0</v>
      </c>
      <c r="BP17" s="7">
        <v>7</v>
      </c>
      <c r="BQ17" s="7">
        <v>10</v>
      </c>
      <c r="BR17" s="7">
        <v>0</v>
      </c>
      <c r="BS17" s="9">
        <f t="shared" si="24"/>
        <v>17</v>
      </c>
      <c r="BT17" s="7">
        <v>0</v>
      </c>
      <c r="BU17" s="7">
        <v>0</v>
      </c>
      <c r="BV17" s="7">
        <v>0</v>
      </c>
      <c r="BW17" s="9">
        <f t="shared" si="25"/>
        <v>0</v>
      </c>
      <c r="BX17" s="7">
        <v>0</v>
      </c>
      <c r="BY17" s="7">
        <v>0</v>
      </c>
      <c r="BZ17" s="7">
        <v>0</v>
      </c>
      <c r="CA17" s="9">
        <f t="shared" si="26"/>
        <v>0</v>
      </c>
      <c r="CB17" s="7">
        <v>0</v>
      </c>
      <c r="CC17" s="7">
        <v>0</v>
      </c>
      <c r="CD17" s="7">
        <v>0</v>
      </c>
      <c r="CE17" s="9">
        <f t="shared" si="27"/>
        <v>0</v>
      </c>
      <c r="CF17" s="7">
        <v>0</v>
      </c>
      <c r="CG17" s="7">
        <v>0</v>
      </c>
      <c r="CH17" s="7">
        <v>0</v>
      </c>
      <c r="CI17" s="9">
        <f t="shared" si="28"/>
        <v>0</v>
      </c>
      <c r="CJ17" s="7">
        <v>0</v>
      </c>
      <c r="CK17" s="7">
        <v>0</v>
      </c>
      <c r="CL17" s="7">
        <v>0</v>
      </c>
      <c r="CM17" s="9">
        <f t="shared" si="29"/>
        <v>0</v>
      </c>
      <c r="CN17" s="7">
        <v>0</v>
      </c>
      <c r="CO17" s="7">
        <v>0</v>
      </c>
      <c r="CP17" s="7">
        <v>0</v>
      </c>
      <c r="CQ17" s="9">
        <f t="shared" si="30"/>
        <v>0</v>
      </c>
      <c r="CR17" s="7">
        <f t="shared" si="31"/>
        <v>259</v>
      </c>
      <c r="CS17" s="7">
        <f t="shared" si="32"/>
        <v>278</v>
      </c>
      <c r="CT17" s="10">
        <f t="shared" si="33"/>
        <v>0</v>
      </c>
      <c r="CU17" s="25">
        <f t="shared" si="34"/>
        <v>537</v>
      </c>
      <c r="CV17" s="17">
        <f t="shared" si="35"/>
        <v>266</v>
      </c>
      <c r="CW17" s="13">
        <f t="shared" si="36"/>
        <v>288</v>
      </c>
      <c r="CX17" s="24">
        <f t="shared" si="37"/>
        <v>0</v>
      </c>
      <c r="CY17" s="14">
        <f t="shared" si="38"/>
        <v>554</v>
      </c>
    </row>
    <row r="18" spans="1:103" ht="89.25" x14ac:dyDescent="0.25">
      <c r="A18" s="6">
        <v>15</v>
      </c>
      <c r="B18" s="6" t="s">
        <v>54</v>
      </c>
      <c r="C18" s="6" t="s">
        <v>105</v>
      </c>
      <c r="D18" s="8" t="s">
        <v>96</v>
      </c>
      <c r="E18" s="5" t="s">
        <v>46</v>
      </c>
      <c r="F18" s="6" t="s">
        <v>38</v>
      </c>
      <c r="G18" s="6" t="s">
        <v>80</v>
      </c>
      <c r="H18" s="6" t="s">
        <v>82</v>
      </c>
      <c r="I18" s="6" t="s">
        <v>35</v>
      </c>
      <c r="J18" s="6" t="s">
        <v>108</v>
      </c>
      <c r="K18" s="14">
        <f t="shared" si="0"/>
        <v>100</v>
      </c>
      <c r="L18" s="7">
        <v>0</v>
      </c>
      <c r="M18" s="7">
        <v>0</v>
      </c>
      <c r="N18" s="7">
        <v>0</v>
      </c>
      <c r="O18" s="9">
        <f t="shared" si="1"/>
        <v>0</v>
      </c>
      <c r="P18" s="7">
        <v>0</v>
      </c>
      <c r="Q18" s="7">
        <v>0</v>
      </c>
      <c r="R18" s="7">
        <v>0</v>
      </c>
      <c r="S18" s="9">
        <f t="shared" si="2"/>
        <v>0</v>
      </c>
      <c r="T18" s="7">
        <v>0</v>
      </c>
      <c r="U18" s="7">
        <v>0</v>
      </c>
      <c r="V18" s="7">
        <v>0</v>
      </c>
      <c r="W18" s="9">
        <f t="shared" si="3"/>
        <v>0</v>
      </c>
      <c r="X18" s="7">
        <v>16</v>
      </c>
      <c r="Y18" s="7">
        <v>6</v>
      </c>
      <c r="Z18" s="7">
        <v>0</v>
      </c>
      <c r="AA18" s="9">
        <f t="shared" si="4"/>
        <v>22</v>
      </c>
      <c r="AB18" s="7">
        <v>40</v>
      </c>
      <c r="AC18" s="7">
        <v>34</v>
      </c>
      <c r="AD18" s="7">
        <v>4</v>
      </c>
      <c r="AE18" s="9">
        <f t="shared" si="5"/>
        <v>78</v>
      </c>
      <c r="AF18" s="7">
        <v>0</v>
      </c>
      <c r="AG18" s="7">
        <v>0</v>
      </c>
      <c r="AH18" s="10">
        <v>0</v>
      </c>
      <c r="AI18" s="11">
        <f t="shared" si="6"/>
        <v>0</v>
      </c>
      <c r="AJ18" s="17">
        <f t="shared" si="7"/>
        <v>56</v>
      </c>
      <c r="AK18" s="13">
        <f t="shared" si="8"/>
        <v>40</v>
      </c>
      <c r="AL18" s="13">
        <f t="shared" si="9"/>
        <v>4</v>
      </c>
      <c r="AM18" s="14">
        <f t="shared" si="10"/>
        <v>100</v>
      </c>
      <c r="AN18" s="12">
        <v>25</v>
      </c>
      <c r="AO18" s="7">
        <v>16</v>
      </c>
      <c r="AP18" s="7">
        <v>0</v>
      </c>
      <c r="AQ18" s="9">
        <f t="shared" si="11"/>
        <v>41</v>
      </c>
      <c r="AR18" s="7">
        <v>0</v>
      </c>
      <c r="AS18" s="7">
        <v>0</v>
      </c>
      <c r="AT18" s="7">
        <v>0</v>
      </c>
      <c r="AU18" s="9">
        <f t="shared" si="12"/>
        <v>0</v>
      </c>
      <c r="AV18" s="7">
        <v>0</v>
      </c>
      <c r="AW18" s="7">
        <v>0</v>
      </c>
      <c r="AX18" s="7">
        <v>0</v>
      </c>
      <c r="AY18" s="9">
        <f t="shared" si="13"/>
        <v>0</v>
      </c>
      <c r="AZ18" s="7">
        <f t="shared" si="14"/>
        <v>26</v>
      </c>
      <c r="BA18" s="7">
        <f t="shared" si="15"/>
        <v>20</v>
      </c>
      <c r="BB18" s="7">
        <f t="shared" si="16"/>
        <v>4</v>
      </c>
      <c r="BC18" s="9">
        <f t="shared" si="17"/>
        <v>50</v>
      </c>
      <c r="BD18" s="7">
        <v>5</v>
      </c>
      <c r="BE18" s="7">
        <v>4</v>
      </c>
      <c r="BF18" s="10">
        <v>0</v>
      </c>
      <c r="BG18" s="20">
        <f t="shared" si="18"/>
        <v>9</v>
      </c>
      <c r="BH18" s="17">
        <f t="shared" si="19"/>
        <v>56</v>
      </c>
      <c r="BI18" s="13">
        <f t="shared" si="20"/>
        <v>40</v>
      </c>
      <c r="BJ18" s="13">
        <f t="shared" si="21"/>
        <v>4</v>
      </c>
      <c r="BK18" s="13">
        <f t="shared" si="22"/>
        <v>100</v>
      </c>
      <c r="BL18" s="12">
        <v>0</v>
      </c>
      <c r="BM18" s="7">
        <v>0</v>
      </c>
      <c r="BN18" s="7">
        <v>0</v>
      </c>
      <c r="BO18" s="9">
        <f t="shared" si="23"/>
        <v>0</v>
      </c>
      <c r="BP18" s="7">
        <v>0</v>
      </c>
      <c r="BQ18" s="7">
        <v>0</v>
      </c>
      <c r="BR18" s="7">
        <v>0</v>
      </c>
      <c r="BS18" s="9">
        <f t="shared" si="24"/>
        <v>0</v>
      </c>
      <c r="BT18" s="7">
        <v>0</v>
      </c>
      <c r="BU18" s="7">
        <v>0</v>
      </c>
      <c r="BV18" s="7">
        <v>0</v>
      </c>
      <c r="BW18" s="9">
        <f t="shared" si="25"/>
        <v>0</v>
      </c>
      <c r="BX18" s="7">
        <v>0</v>
      </c>
      <c r="BY18" s="7">
        <v>0</v>
      </c>
      <c r="BZ18" s="7">
        <v>0</v>
      </c>
      <c r="CA18" s="9">
        <f t="shared" si="26"/>
        <v>0</v>
      </c>
      <c r="CB18" s="7">
        <v>0</v>
      </c>
      <c r="CC18" s="7">
        <v>0</v>
      </c>
      <c r="CD18" s="7">
        <v>0</v>
      </c>
      <c r="CE18" s="9">
        <f t="shared" si="27"/>
        <v>0</v>
      </c>
      <c r="CF18" s="7">
        <v>0</v>
      </c>
      <c r="CG18" s="7">
        <v>0</v>
      </c>
      <c r="CH18" s="7">
        <v>0</v>
      </c>
      <c r="CI18" s="9">
        <f t="shared" si="28"/>
        <v>0</v>
      </c>
      <c r="CJ18" s="7">
        <v>0</v>
      </c>
      <c r="CK18" s="7">
        <v>0</v>
      </c>
      <c r="CL18" s="7">
        <v>0</v>
      </c>
      <c r="CM18" s="9">
        <f t="shared" si="29"/>
        <v>0</v>
      </c>
      <c r="CN18" s="7">
        <v>0</v>
      </c>
      <c r="CO18" s="7">
        <v>0</v>
      </c>
      <c r="CP18" s="7">
        <v>0</v>
      </c>
      <c r="CQ18" s="9">
        <f t="shared" si="30"/>
        <v>0</v>
      </c>
      <c r="CR18" s="7">
        <f t="shared" si="31"/>
        <v>56</v>
      </c>
      <c r="CS18" s="7">
        <f t="shared" si="32"/>
        <v>40</v>
      </c>
      <c r="CT18" s="10">
        <f t="shared" si="33"/>
        <v>4</v>
      </c>
      <c r="CU18" s="25">
        <f t="shared" si="34"/>
        <v>100</v>
      </c>
      <c r="CV18" s="17">
        <f t="shared" si="35"/>
        <v>56</v>
      </c>
      <c r="CW18" s="13">
        <f t="shared" si="36"/>
        <v>40</v>
      </c>
      <c r="CX18" s="24">
        <f t="shared" si="37"/>
        <v>4</v>
      </c>
      <c r="CY18" s="14">
        <f t="shared" si="38"/>
        <v>100</v>
      </c>
    </row>
    <row r="19" spans="1:103" ht="63.75" x14ac:dyDescent="0.25">
      <c r="A19" s="6">
        <v>16</v>
      </c>
      <c r="B19" s="6" t="s">
        <v>3</v>
      </c>
      <c r="C19" s="6" t="s">
        <v>112</v>
      </c>
      <c r="D19" s="8" t="s">
        <v>97</v>
      </c>
      <c r="E19" s="5" t="s">
        <v>46</v>
      </c>
      <c r="F19" s="6" t="s">
        <v>33</v>
      </c>
      <c r="G19" s="6" t="s">
        <v>33</v>
      </c>
      <c r="H19" s="6" t="s">
        <v>111</v>
      </c>
      <c r="I19" s="6" t="s">
        <v>35</v>
      </c>
      <c r="J19" s="6" t="s">
        <v>109</v>
      </c>
      <c r="K19" s="14">
        <f t="shared" si="0"/>
        <v>75</v>
      </c>
      <c r="L19" s="7">
        <v>0</v>
      </c>
      <c r="M19" s="7">
        <v>0</v>
      </c>
      <c r="N19" s="7">
        <v>0</v>
      </c>
      <c r="O19" s="9">
        <f t="shared" si="1"/>
        <v>0</v>
      </c>
      <c r="P19" s="7">
        <v>0</v>
      </c>
      <c r="Q19" s="7">
        <v>0</v>
      </c>
      <c r="R19" s="7">
        <v>0</v>
      </c>
      <c r="S19" s="9">
        <f t="shared" si="2"/>
        <v>0</v>
      </c>
      <c r="T19" s="7">
        <v>0</v>
      </c>
      <c r="U19" s="7">
        <v>0</v>
      </c>
      <c r="V19" s="7">
        <v>0</v>
      </c>
      <c r="W19" s="9">
        <f t="shared" si="3"/>
        <v>0</v>
      </c>
      <c r="X19" s="7">
        <v>20</v>
      </c>
      <c r="Y19" s="7">
        <v>6</v>
      </c>
      <c r="Z19" s="7">
        <v>0</v>
      </c>
      <c r="AA19" s="9">
        <f t="shared" si="4"/>
        <v>26</v>
      </c>
      <c r="AB19" s="7">
        <v>27</v>
      </c>
      <c r="AC19" s="7">
        <v>22</v>
      </c>
      <c r="AD19" s="7">
        <v>0</v>
      </c>
      <c r="AE19" s="9">
        <f t="shared" si="5"/>
        <v>49</v>
      </c>
      <c r="AF19" s="7">
        <v>0</v>
      </c>
      <c r="AG19" s="7">
        <v>0</v>
      </c>
      <c r="AH19" s="10">
        <v>0</v>
      </c>
      <c r="AI19" s="11">
        <f t="shared" si="6"/>
        <v>0</v>
      </c>
      <c r="AJ19" s="17">
        <f t="shared" si="7"/>
        <v>47</v>
      </c>
      <c r="AK19" s="13">
        <f t="shared" si="8"/>
        <v>28</v>
      </c>
      <c r="AL19" s="13">
        <f t="shared" si="9"/>
        <v>0</v>
      </c>
      <c r="AM19" s="14">
        <f t="shared" si="10"/>
        <v>75</v>
      </c>
      <c r="AN19" s="12">
        <v>5</v>
      </c>
      <c r="AO19" s="7">
        <v>10</v>
      </c>
      <c r="AP19" s="7">
        <v>0</v>
      </c>
      <c r="AQ19" s="9">
        <f t="shared" si="11"/>
        <v>15</v>
      </c>
      <c r="AR19" s="7">
        <v>0</v>
      </c>
      <c r="AS19" s="7">
        <v>0</v>
      </c>
      <c r="AT19" s="7">
        <v>0</v>
      </c>
      <c r="AU19" s="9">
        <f t="shared" si="12"/>
        <v>0</v>
      </c>
      <c r="AV19" s="7">
        <v>0</v>
      </c>
      <c r="AW19" s="7">
        <v>0</v>
      </c>
      <c r="AX19" s="7">
        <v>0</v>
      </c>
      <c r="AY19" s="9">
        <f t="shared" si="13"/>
        <v>0</v>
      </c>
      <c r="AZ19" s="7">
        <f t="shared" si="14"/>
        <v>42</v>
      </c>
      <c r="BA19" s="7">
        <f t="shared" si="15"/>
        <v>18</v>
      </c>
      <c r="BB19" s="7">
        <f t="shared" si="16"/>
        <v>0</v>
      </c>
      <c r="BC19" s="9">
        <f t="shared" si="17"/>
        <v>60</v>
      </c>
      <c r="BD19" s="7">
        <v>0</v>
      </c>
      <c r="BE19" s="7">
        <v>0</v>
      </c>
      <c r="BF19" s="10">
        <v>0</v>
      </c>
      <c r="BG19" s="20">
        <f t="shared" si="18"/>
        <v>0</v>
      </c>
      <c r="BH19" s="17">
        <f t="shared" si="19"/>
        <v>47</v>
      </c>
      <c r="BI19" s="13">
        <f t="shared" si="20"/>
        <v>28</v>
      </c>
      <c r="BJ19" s="13">
        <f t="shared" si="21"/>
        <v>0</v>
      </c>
      <c r="BK19" s="13">
        <f t="shared" si="22"/>
        <v>75</v>
      </c>
      <c r="BL19" s="12">
        <v>6</v>
      </c>
      <c r="BM19" s="7">
        <v>2</v>
      </c>
      <c r="BN19" s="7">
        <v>0</v>
      </c>
      <c r="BO19" s="9">
        <f t="shared" si="23"/>
        <v>8</v>
      </c>
      <c r="BP19" s="7">
        <v>0</v>
      </c>
      <c r="BQ19" s="7">
        <v>0</v>
      </c>
      <c r="BR19" s="7">
        <v>0</v>
      </c>
      <c r="BS19" s="9">
        <f t="shared" si="24"/>
        <v>0</v>
      </c>
      <c r="BT19" s="7">
        <v>0</v>
      </c>
      <c r="BU19" s="7">
        <v>0</v>
      </c>
      <c r="BV19" s="7">
        <v>0</v>
      </c>
      <c r="BW19" s="9">
        <f t="shared" si="25"/>
        <v>0</v>
      </c>
      <c r="BX19" s="7">
        <v>0</v>
      </c>
      <c r="BY19" s="7">
        <v>0</v>
      </c>
      <c r="BZ19" s="7">
        <v>0</v>
      </c>
      <c r="CA19" s="9">
        <f t="shared" si="26"/>
        <v>0</v>
      </c>
      <c r="CB19" s="7">
        <v>0</v>
      </c>
      <c r="CC19" s="7">
        <v>0</v>
      </c>
      <c r="CD19" s="7">
        <v>0</v>
      </c>
      <c r="CE19" s="9">
        <f t="shared" si="27"/>
        <v>0</v>
      </c>
      <c r="CF19" s="7">
        <v>0</v>
      </c>
      <c r="CG19" s="7">
        <v>0</v>
      </c>
      <c r="CH19" s="7">
        <v>0</v>
      </c>
      <c r="CI19" s="9">
        <f t="shared" si="28"/>
        <v>0</v>
      </c>
      <c r="CJ19" s="7">
        <v>0</v>
      </c>
      <c r="CK19" s="7">
        <v>0</v>
      </c>
      <c r="CL19" s="7">
        <v>0</v>
      </c>
      <c r="CM19" s="9">
        <f t="shared" si="29"/>
        <v>0</v>
      </c>
      <c r="CN19" s="7">
        <v>2</v>
      </c>
      <c r="CO19" s="7">
        <v>0</v>
      </c>
      <c r="CP19" s="7">
        <v>0</v>
      </c>
      <c r="CQ19" s="9">
        <f t="shared" si="30"/>
        <v>2</v>
      </c>
      <c r="CR19" s="7">
        <f t="shared" si="31"/>
        <v>39</v>
      </c>
      <c r="CS19" s="7">
        <f t="shared" si="32"/>
        <v>26</v>
      </c>
      <c r="CT19" s="10">
        <f t="shared" si="33"/>
        <v>0</v>
      </c>
      <c r="CU19" s="25">
        <f t="shared" si="34"/>
        <v>65</v>
      </c>
      <c r="CV19" s="17">
        <f t="shared" si="35"/>
        <v>47</v>
      </c>
      <c r="CW19" s="13">
        <f t="shared" si="36"/>
        <v>28</v>
      </c>
      <c r="CX19" s="24">
        <f t="shared" si="37"/>
        <v>0</v>
      </c>
      <c r="CY19" s="14">
        <f t="shared" si="38"/>
        <v>75</v>
      </c>
    </row>
    <row r="20" spans="1:103" ht="51" x14ac:dyDescent="0.25">
      <c r="A20" s="6">
        <v>17</v>
      </c>
      <c r="B20" s="6" t="s">
        <v>36</v>
      </c>
      <c r="C20" s="30" t="s">
        <v>106</v>
      </c>
      <c r="D20" s="8" t="s">
        <v>98</v>
      </c>
      <c r="E20" s="5" t="s">
        <v>46</v>
      </c>
      <c r="F20" s="6" t="s">
        <v>39</v>
      </c>
      <c r="G20" s="6" t="s">
        <v>83</v>
      </c>
      <c r="H20" s="6" t="s">
        <v>83</v>
      </c>
      <c r="I20" s="6" t="s">
        <v>104</v>
      </c>
      <c r="J20" s="6" t="s">
        <v>109</v>
      </c>
      <c r="K20" s="14">
        <f t="shared" si="0"/>
        <v>60</v>
      </c>
      <c r="L20" s="7">
        <v>0</v>
      </c>
      <c r="M20" s="7">
        <v>0</v>
      </c>
      <c r="N20" s="7">
        <v>0</v>
      </c>
      <c r="O20" s="9">
        <f t="shared" si="1"/>
        <v>0</v>
      </c>
      <c r="P20" s="7">
        <v>12</v>
      </c>
      <c r="Q20" s="7">
        <v>19</v>
      </c>
      <c r="R20" s="7">
        <v>0</v>
      </c>
      <c r="S20" s="9">
        <f t="shared" si="2"/>
        <v>31</v>
      </c>
      <c r="T20" s="7">
        <v>15</v>
      </c>
      <c r="U20" s="7">
        <v>14</v>
      </c>
      <c r="V20" s="7">
        <v>0</v>
      </c>
      <c r="W20" s="9">
        <f t="shared" si="3"/>
        <v>29</v>
      </c>
      <c r="X20" s="7">
        <v>0</v>
      </c>
      <c r="Y20" s="7">
        <v>0</v>
      </c>
      <c r="Z20" s="7">
        <v>0</v>
      </c>
      <c r="AA20" s="9">
        <f t="shared" si="4"/>
        <v>0</v>
      </c>
      <c r="AB20" s="7">
        <v>0</v>
      </c>
      <c r="AC20" s="7">
        <v>0</v>
      </c>
      <c r="AD20" s="7">
        <v>0</v>
      </c>
      <c r="AE20" s="9">
        <f t="shared" si="5"/>
        <v>0</v>
      </c>
      <c r="AF20" s="7">
        <v>0</v>
      </c>
      <c r="AG20" s="7">
        <v>0</v>
      </c>
      <c r="AH20" s="10">
        <v>0</v>
      </c>
      <c r="AI20" s="11">
        <f t="shared" si="6"/>
        <v>0</v>
      </c>
      <c r="AJ20" s="17">
        <f t="shared" si="7"/>
        <v>27</v>
      </c>
      <c r="AK20" s="13">
        <f t="shared" si="8"/>
        <v>33</v>
      </c>
      <c r="AL20" s="13">
        <f t="shared" si="9"/>
        <v>0</v>
      </c>
      <c r="AM20" s="14">
        <f t="shared" si="10"/>
        <v>60</v>
      </c>
      <c r="AN20" s="12">
        <v>0</v>
      </c>
      <c r="AO20" s="7">
        <v>0</v>
      </c>
      <c r="AP20" s="7">
        <v>0</v>
      </c>
      <c r="AQ20" s="9">
        <f t="shared" si="11"/>
        <v>0</v>
      </c>
      <c r="AR20" s="7">
        <v>0</v>
      </c>
      <c r="AS20" s="7">
        <v>0</v>
      </c>
      <c r="AT20" s="7">
        <v>0</v>
      </c>
      <c r="AU20" s="9">
        <f t="shared" si="12"/>
        <v>0</v>
      </c>
      <c r="AV20" s="7">
        <v>0</v>
      </c>
      <c r="AW20" s="7">
        <v>0</v>
      </c>
      <c r="AX20" s="7">
        <v>0</v>
      </c>
      <c r="AY20" s="9">
        <f t="shared" si="13"/>
        <v>0</v>
      </c>
      <c r="AZ20" s="7">
        <f t="shared" si="14"/>
        <v>27</v>
      </c>
      <c r="BA20" s="7">
        <f t="shared" si="15"/>
        <v>33</v>
      </c>
      <c r="BB20" s="7">
        <f t="shared" si="16"/>
        <v>0</v>
      </c>
      <c r="BC20" s="9">
        <f t="shared" si="17"/>
        <v>60</v>
      </c>
      <c r="BD20" s="7">
        <v>0</v>
      </c>
      <c r="BE20" s="7">
        <v>0</v>
      </c>
      <c r="BF20" s="10">
        <v>0</v>
      </c>
      <c r="BG20" s="20">
        <f t="shared" si="18"/>
        <v>0</v>
      </c>
      <c r="BH20" s="17">
        <f t="shared" si="19"/>
        <v>27</v>
      </c>
      <c r="BI20" s="13">
        <f t="shared" si="20"/>
        <v>33</v>
      </c>
      <c r="BJ20" s="13">
        <f t="shared" si="21"/>
        <v>0</v>
      </c>
      <c r="BK20" s="13">
        <f t="shared" si="22"/>
        <v>60</v>
      </c>
      <c r="BL20" s="12">
        <v>0</v>
      </c>
      <c r="BM20" s="7">
        <v>0</v>
      </c>
      <c r="BN20" s="7">
        <v>0</v>
      </c>
      <c r="BO20" s="9">
        <f t="shared" si="23"/>
        <v>0</v>
      </c>
      <c r="BP20" s="7">
        <v>0</v>
      </c>
      <c r="BQ20" s="7">
        <v>0</v>
      </c>
      <c r="BR20" s="7">
        <v>0</v>
      </c>
      <c r="BS20" s="9">
        <f t="shared" si="24"/>
        <v>0</v>
      </c>
      <c r="BT20" s="7">
        <v>0</v>
      </c>
      <c r="BU20" s="7">
        <v>0</v>
      </c>
      <c r="BV20" s="7">
        <v>0</v>
      </c>
      <c r="BW20" s="9">
        <f t="shared" si="25"/>
        <v>0</v>
      </c>
      <c r="BX20" s="7">
        <v>0</v>
      </c>
      <c r="BY20" s="7">
        <v>0</v>
      </c>
      <c r="BZ20" s="7">
        <v>0</v>
      </c>
      <c r="CA20" s="9">
        <f t="shared" si="26"/>
        <v>0</v>
      </c>
      <c r="CB20" s="7">
        <v>0</v>
      </c>
      <c r="CC20" s="7">
        <v>0</v>
      </c>
      <c r="CD20" s="7">
        <v>0</v>
      </c>
      <c r="CE20" s="9">
        <f t="shared" si="27"/>
        <v>0</v>
      </c>
      <c r="CF20" s="7">
        <v>0</v>
      </c>
      <c r="CG20" s="7">
        <v>0</v>
      </c>
      <c r="CH20" s="7">
        <v>0</v>
      </c>
      <c r="CI20" s="9">
        <f t="shared" si="28"/>
        <v>0</v>
      </c>
      <c r="CJ20" s="7">
        <v>0</v>
      </c>
      <c r="CK20" s="7">
        <v>0</v>
      </c>
      <c r="CL20" s="7">
        <v>0</v>
      </c>
      <c r="CM20" s="9">
        <f t="shared" si="29"/>
        <v>0</v>
      </c>
      <c r="CN20" s="7">
        <v>0</v>
      </c>
      <c r="CO20" s="7">
        <v>0</v>
      </c>
      <c r="CP20" s="7">
        <v>0</v>
      </c>
      <c r="CQ20" s="9">
        <f t="shared" si="30"/>
        <v>0</v>
      </c>
      <c r="CR20" s="7">
        <f t="shared" si="31"/>
        <v>27</v>
      </c>
      <c r="CS20" s="7">
        <f t="shared" si="32"/>
        <v>33</v>
      </c>
      <c r="CT20" s="10">
        <f t="shared" si="33"/>
        <v>0</v>
      </c>
      <c r="CU20" s="25">
        <f t="shared" si="34"/>
        <v>60</v>
      </c>
      <c r="CV20" s="17">
        <f t="shared" si="35"/>
        <v>27</v>
      </c>
      <c r="CW20" s="13">
        <f t="shared" si="36"/>
        <v>33</v>
      </c>
      <c r="CX20" s="24">
        <f t="shared" si="37"/>
        <v>0</v>
      </c>
      <c r="CY20" s="14">
        <f t="shared" si="38"/>
        <v>60</v>
      </c>
    </row>
    <row r="21" spans="1:103" ht="38.25" x14ac:dyDescent="0.25">
      <c r="A21" s="6" t="s">
        <v>99</v>
      </c>
      <c r="B21" s="6" t="s">
        <v>99</v>
      </c>
      <c r="C21" s="6" t="s">
        <v>99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18">
        <f>SUM(K4:K20)</f>
        <v>4475</v>
      </c>
      <c r="L21" s="18">
        <f t="shared" ref="L21:BW21" si="78">SUM(L4:L20)</f>
        <v>25</v>
      </c>
      <c r="M21" s="18">
        <f t="shared" si="78"/>
        <v>15</v>
      </c>
      <c r="N21" s="18">
        <f t="shared" si="78"/>
        <v>0</v>
      </c>
      <c r="O21" s="18">
        <f t="shared" si="78"/>
        <v>40</v>
      </c>
      <c r="P21" s="18">
        <f t="shared" si="78"/>
        <v>956</v>
      </c>
      <c r="Q21" s="18">
        <f t="shared" si="78"/>
        <v>967</v>
      </c>
      <c r="R21" s="18">
        <f t="shared" si="78"/>
        <v>0</v>
      </c>
      <c r="S21" s="18">
        <f t="shared" si="78"/>
        <v>1923</v>
      </c>
      <c r="T21" s="18">
        <f t="shared" si="78"/>
        <v>111</v>
      </c>
      <c r="U21" s="18">
        <f t="shared" si="78"/>
        <v>172</v>
      </c>
      <c r="V21" s="18">
        <f t="shared" si="78"/>
        <v>0</v>
      </c>
      <c r="W21" s="18">
        <f t="shared" si="78"/>
        <v>283</v>
      </c>
      <c r="X21" s="18">
        <f t="shared" si="78"/>
        <v>272</v>
      </c>
      <c r="Y21" s="18">
        <f t="shared" si="78"/>
        <v>42</v>
      </c>
      <c r="Z21" s="18">
        <f t="shared" si="78"/>
        <v>0</v>
      </c>
      <c r="AA21" s="18">
        <f t="shared" si="78"/>
        <v>314</v>
      </c>
      <c r="AB21" s="18">
        <f t="shared" si="78"/>
        <v>1545</v>
      </c>
      <c r="AC21" s="18">
        <f t="shared" si="78"/>
        <v>211</v>
      </c>
      <c r="AD21" s="18">
        <f t="shared" si="78"/>
        <v>4</v>
      </c>
      <c r="AE21" s="18">
        <f t="shared" si="78"/>
        <v>1760</v>
      </c>
      <c r="AF21" s="18">
        <f t="shared" si="78"/>
        <v>129</v>
      </c>
      <c r="AG21" s="18">
        <f t="shared" si="78"/>
        <v>26</v>
      </c>
      <c r="AH21" s="18">
        <f t="shared" si="78"/>
        <v>0</v>
      </c>
      <c r="AI21" s="18">
        <f t="shared" si="78"/>
        <v>155</v>
      </c>
      <c r="AJ21" s="18">
        <f t="shared" si="78"/>
        <v>3038</v>
      </c>
      <c r="AK21" s="18">
        <f t="shared" si="78"/>
        <v>1433</v>
      </c>
      <c r="AL21" s="18">
        <f t="shared" si="78"/>
        <v>4</v>
      </c>
      <c r="AM21" s="18">
        <f t="shared" si="78"/>
        <v>4475</v>
      </c>
      <c r="AN21" s="18">
        <f t="shared" si="78"/>
        <v>272</v>
      </c>
      <c r="AO21" s="18">
        <f t="shared" si="78"/>
        <v>152</v>
      </c>
      <c r="AP21" s="18">
        <f t="shared" si="78"/>
        <v>0</v>
      </c>
      <c r="AQ21" s="18">
        <f t="shared" si="78"/>
        <v>424</v>
      </c>
      <c r="AR21" s="18">
        <f t="shared" si="78"/>
        <v>2</v>
      </c>
      <c r="AS21" s="18">
        <f t="shared" si="78"/>
        <v>2</v>
      </c>
      <c r="AT21" s="18">
        <f t="shared" si="78"/>
        <v>0</v>
      </c>
      <c r="AU21" s="18">
        <f t="shared" si="78"/>
        <v>4</v>
      </c>
      <c r="AV21" s="18">
        <f t="shared" si="78"/>
        <v>2</v>
      </c>
      <c r="AW21" s="18">
        <f t="shared" si="78"/>
        <v>0</v>
      </c>
      <c r="AX21" s="18">
        <f t="shared" si="78"/>
        <v>0</v>
      </c>
      <c r="AY21" s="18">
        <f t="shared" si="78"/>
        <v>2</v>
      </c>
      <c r="AZ21" s="18">
        <f t="shared" si="78"/>
        <v>2756</v>
      </c>
      <c r="BA21" s="18">
        <f t="shared" si="78"/>
        <v>1273</v>
      </c>
      <c r="BB21" s="18">
        <f t="shared" si="78"/>
        <v>4</v>
      </c>
      <c r="BC21" s="18">
        <f t="shared" si="78"/>
        <v>4033</v>
      </c>
      <c r="BD21" s="18">
        <f t="shared" si="78"/>
        <v>6</v>
      </c>
      <c r="BE21" s="18">
        <f t="shared" si="78"/>
        <v>6</v>
      </c>
      <c r="BF21" s="18">
        <f t="shared" si="78"/>
        <v>0</v>
      </c>
      <c r="BG21" s="18">
        <f t="shared" si="78"/>
        <v>12</v>
      </c>
      <c r="BH21" s="18">
        <f t="shared" si="78"/>
        <v>3038</v>
      </c>
      <c r="BI21" s="18">
        <f t="shared" si="78"/>
        <v>1433</v>
      </c>
      <c r="BJ21" s="18">
        <f t="shared" si="78"/>
        <v>4</v>
      </c>
      <c r="BK21" s="18">
        <f t="shared" si="78"/>
        <v>4475</v>
      </c>
      <c r="BL21" s="18">
        <f t="shared" si="78"/>
        <v>103</v>
      </c>
      <c r="BM21" s="18">
        <f t="shared" si="78"/>
        <v>9</v>
      </c>
      <c r="BN21" s="18">
        <f t="shared" si="78"/>
        <v>0</v>
      </c>
      <c r="BO21" s="18">
        <f t="shared" si="78"/>
        <v>112</v>
      </c>
      <c r="BP21" s="18">
        <f t="shared" si="78"/>
        <v>10</v>
      </c>
      <c r="BQ21" s="18">
        <f t="shared" si="78"/>
        <v>10</v>
      </c>
      <c r="BR21" s="18">
        <f t="shared" si="78"/>
        <v>0</v>
      </c>
      <c r="BS21" s="18">
        <f t="shared" si="78"/>
        <v>20</v>
      </c>
      <c r="BT21" s="18">
        <f t="shared" si="78"/>
        <v>0</v>
      </c>
      <c r="BU21" s="18">
        <f t="shared" si="78"/>
        <v>0</v>
      </c>
      <c r="BV21" s="18">
        <f t="shared" si="78"/>
        <v>0</v>
      </c>
      <c r="BW21" s="18">
        <f t="shared" si="78"/>
        <v>0</v>
      </c>
      <c r="BX21" s="18">
        <f t="shared" ref="BX21:CY21" si="79">SUM(BX4:BX20)</f>
        <v>0</v>
      </c>
      <c r="BY21" s="18">
        <f t="shared" si="79"/>
        <v>1</v>
      </c>
      <c r="BZ21" s="18">
        <f t="shared" si="79"/>
        <v>0</v>
      </c>
      <c r="CA21" s="18">
        <f t="shared" si="79"/>
        <v>1</v>
      </c>
      <c r="CB21" s="18">
        <f t="shared" si="79"/>
        <v>0</v>
      </c>
      <c r="CC21" s="18">
        <f t="shared" si="79"/>
        <v>0</v>
      </c>
      <c r="CD21" s="18">
        <f t="shared" si="79"/>
        <v>0</v>
      </c>
      <c r="CE21" s="18">
        <f t="shared" si="79"/>
        <v>0</v>
      </c>
      <c r="CF21" s="18">
        <f t="shared" si="79"/>
        <v>1</v>
      </c>
      <c r="CG21" s="18">
        <f t="shared" si="79"/>
        <v>0</v>
      </c>
      <c r="CH21" s="18">
        <f t="shared" si="79"/>
        <v>0</v>
      </c>
      <c r="CI21" s="18">
        <f t="shared" si="79"/>
        <v>1</v>
      </c>
      <c r="CJ21" s="18">
        <f t="shared" si="79"/>
        <v>1</v>
      </c>
      <c r="CK21" s="18">
        <f t="shared" si="79"/>
        <v>0</v>
      </c>
      <c r="CL21" s="18">
        <f t="shared" si="79"/>
        <v>0</v>
      </c>
      <c r="CM21" s="18">
        <f t="shared" si="79"/>
        <v>1</v>
      </c>
      <c r="CN21" s="18">
        <f t="shared" si="79"/>
        <v>2</v>
      </c>
      <c r="CO21" s="18">
        <f t="shared" si="79"/>
        <v>1</v>
      </c>
      <c r="CP21" s="18">
        <f t="shared" si="79"/>
        <v>0</v>
      </c>
      <c r="CQ21" s="18">
        <f t="shared" si="79"/>
        <v>3</v>
      </c>
      <c r="CR21" s="18">
        <f t="shared" si="79"/>
        <v>2921</v>
      </c>
      <c r="CS21" s="18">
        <f t="shared" si="79"/>
        <v>1412</v>
      </c>
      <c r="CT21" s="18">
        <f t="shared" si="79"/>
        <v>4</v>
      </c>
      <c r="CU21" s="18">
        <f t="shared" si="79"/>
        <v>4337</v>
      </c>
      <c r="CV21" s="18">
        <f t="shared" si="79"/>
        <v>3038</v>
      </c>
      <c r="CW21" s="18">
        <f t="shared" si="79"/>
        <v>1433</v>
      </c>
      <c r="CX21" s="18">
        <f t="shared" si="79"/>
        <v>4</v>
      </c>
      <c r="CY21" s="18">
        <f t="shared" si="79"/>
        <v>4475</v>
      </c>
    </row>
  </sheetData>
  <autoFilter ref="A1:CX21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</autoFilter>
  <dataConsolidate/>
  <mergeCells count="36">
    <mergeCell ref="AN1:BJ1"/>
    <mergeCell ref="T2:W2"/>
    <mergeCell ref="X2:AA2"/>
    <mergeCell ref="BH2:BK2"/>
    <mergeCell ref="AB2:AE2"/>
    <mergeCell ref="L2:O2"/>
    <mergeCell ref="BL1:CY1"/>
    <mergeCell ref="CV2:CY2"/>
    <mergeCell ref="P2:S2"/>
    <mergeCell ref="F1:F3"/>
    <mergeCell ref="G1:G3"/>
    <mergeCell ref="I1:I3"/>
    <mergeCell ref="AJ2:AM2"/>
    <mergeCell ref="AF2:AH2"/>
    <mergeCell ref="L1:AL1"/>
    <mergeCell ref="CB2:CD2"/>
    <mergeCell ref="AN2:AP2"/>
    <mergeCell ref="AR2:AT2"/>
    <mergeCell ref="AV2:AX2"/>
    <mergeCell ref="AZ2:BB2"/>
    <mergeCell ref="BD2:BF2"/>
    <mergeCell ref="CF2:CH2"/>
    <mergeCell ref="CJ2:CL2"/>
    <mergeCell ref="CN2:CP2"/>
    <mergeCell ref="CR2:CT2"/>
    <mergeCell ref="BX2:BZ2"/>
    <mergeCell ref="BP2:BR2"/>
    <mergeCell ref="BT2:BV2"/>
    <mergeCell ref="BL2:BN2"/>
    <mergeCell ref="C1:C3"/>
    <mergeCell ref="D1:D3"/>
    <mergeCell ref="J1:J3"/>
    <mergeCell ref="A1:A3"/>
    <mergeCell ref="B1:B3"/>
    <mergeCell ref="E1:E3"/>
    <mergeCell ref="H1:H3"/>
  </mergeCells>
  <pageMargins left="0.51445578231292521" right="0.70866141732283472" top="0.74803149606299213" bottom="0.74803149606299213" header="0.31496062992125984" footer="0.31496062992125984"/>
  <pageSetup scale="40" orientation="landscape" r:id="rId1"/>
  <rowBreaks count="1" manualBreakCount="1">
    <brk id="11" max="16383" man="1"/>
  </rowBreaks>
  <colBreaks count="2" manualBreakCount="2">
    <brk id="11" max="1048575" man="1"/>
    <brk id="63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F4:F20</xm:sqref>
        </x14:dataValidation>
        <x14:dataValidation type="list" allowBlank="1" showInputMessage="1" showErrorMessage="1">
          <x14:formula1>
            <xm:f>#REF!</xm:f>
          </x14:formula1>
          <xm:sqref>J4:J20</xm:sqref>
        </x14:dataValidation>
        <x14:dataValidation type="list" allowBlank="1" showInputMessage="1" showErrorMessage="1">
          <x14:formula1>
            <xm:f>#REF!</xm:f>
          </x14:formula1>
          <xm:sqref>E4:E20</xm:sqref>
        </x14:dataValidation>
        <x14:dataValidation type="list" allowBlank="1" showInputMessage="1" showErrorMessage="1">
          <x14:formula1>
            <xm:f>#REF!</xm:f>
          </x14:formula1>
          <xm:sqref>I4:I20</xm:sqref>
        </x14:dataValidation>
        <x14:dataValidation type="list" showInputMessage="1" showErrorMessage="1">
          <x14:formula1>
            <xm:f>#REF!</xm:f>
          </x14:formula1>
          <xm:sqref>B4:B10 B12 B15:B20</xm:sqref>
        </x14:dataValidation>
        <x14:dataValidation type="list" showInputMessage="1" showErrorMessage="1">
          <x14:formula1>
            <xm:f>#REF!</xm:f>
          </x14:formula1>
          <xm:sqref>B13:B14 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GENERAL</vt:lpstr>
      <vt:lpstr>'CUADRO GENERAL'!Área_de_impresión</vt:lpstr>
      <vt:lpstr>'CUADRO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2024-12-02T21:18:34Z</cp:lastPrinted>
  <dcterms:created xsi:type="dcterms:W3CDTF">2024-02-05T14:24:34Z</dcterms:created>
  <dcterms:modified xsi:type="dcterms:W3CDTF">2025-02-05T16:02:32Z</dcterms:modified>
</cp:coreProperties>
</file>