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92.168.1.227\c$\Users\eilopez.UPCVTEC\Desktop\Información Publica\2026\03.- Datos Abiertos 2026\05 MAYO 2026\Organización Comunitaria para la Prevención\"/>
    </mc:Choice>
  </mc:AlternateContent>
  <xr:revisionPtr revIDLastSave="0" documentId="13_ncr:1_{73FFC839-BBF1-4067-8B66-6C7EA03F4A46}" xr6:coauthVersionLast="36" xr6:coauthVersionMax="36" xr10:uidLastSave="{00000000-0000-0000-0000-000000000000}"/>
  <bookViews>
    <workbookView xWindow="0" yWindow="0" windowWidth="28800" windowHeight="12105" xr2:uid="{F32445FD-8986-4919-AE2B-BE8487B696D2}"/>
  </bookViews>
  <sheets>
    <sheet name="GÉNERO Y MULTICULTURALIDAD" sheetId="9" r:id="rId1"/>
    <sheet name="PROPEVI" sheetId="6" state="hidden" r:id="rId2"/>
    <sheet name="POST-PENITENCIARIA" sheetId="7" state="hidden"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6" i="9" l="1"/>
  <c r="I16" i="9"/>
  <c r="D16" i="9"/>
  <c r="N15" i="9"/>
  <c r="D15" i="9"/>
  <c r="N14" i="9"/>
  <c r="I14" i="9"/>
  <c r="D14" i="9"/>
  <c r="N13" i="9"/>
  <c r="I13" i="9"/>
  <c r="D13" i="9"/>
  <c r="N12" i="9"/>
  <c r="I12" i="9"/>
  <c r="D12" i="9"/>
  <c r="N11" i="9"/>
  <c r="I11" i="9"/>
  <c r="D11" i="9"/>
  <c r="N10" i="9"/>
  <c r="I10" i="9"/>
  <c r="D10" i="9"/>
  <c r="N9" i="9"/>
  <c r="I9" i="9"/>
  <c r="D9" i="9"/>
  <c r="N8" i="9"/>
  <c r="I8" i="9"/>
  <c r="D8" i="9"/>
  <c r="N7" i="9"/>
  <c r="I7" i="9"/>
  <c r="D7" i="9"/>
  <c r="N5" i="9"/>
  <c r="I5" i="9"/>
  <c r="D5" i="9"/>
  <c r="O15" i="7" l="1"/>
  <c r="J15" i="7"/>
  <c r="E15" i="7"/>
  <c r="O14" i="7"/>
  <c r="J14" i="7"/>
  <c r="E14" i="7"/>
  <c r="O13" i="7"/>
  <c r="J13" i="7"/>
  <c r="E13" i="7"/>
  <c r="O12" i="7"/>
  <c r="J12" i="7"/>
  <c r="E12" i="7"/>
  <c r="O11" i="7"/>
  <c r="J11" i="7"/>
  <c r="E11" i="7"/>
  <c r="O10" i="7"/>
  <c r="J10" i="7"/>
  <c r="E10" i="7"/>
  <c r="O9" i="7"/>
  <c r="J9" i="7"/>
  <c r="E9" i="7"/>
  <c r="O8" i="7"/>
  <c r="J8" i="7"/>
  <c r="E8" i="7"/>
  <c r="O7" i="7"/>
  <c r="J7" i="7"/>
  <c r="E7" i="7"/>
  <c r="O6" i="7"/>
  <c r="J6" i="7"/>
  <c r="E6" i="7"/>
  <c r="O5" i="7"/>
  <c r="J5" i="7"/>
  <c r="E5" i="7"/>
</calcChain>
</file>

<file path=xl/sharedStrings.xml><?xml version="1.0" encoding="utf-8"?>
<sst xmlns="http://schemas.openxmlformats.org/spreadsheetml/2006/main" count="262" uniqueCount="139">
  <si>
    <t>0 a menores de 13 años</t>
  </si>
  <si>
    <t>Mayores de 60 años (Tercera edad)</t>
  </si>
  <si>
    <t>Maya</t>
  </si>
  <si>
    <t>Xinka</t>
  </si>
  <si>
    <t>Otro</t>
  </si>
  <si>
    <t>Mayores de 30 a  60 años</t>
  </si>
  <si>
    <t>UNIDAD PARA LA PREVENCIÓN COMUNITARIA DE LA VIOLENCIA -UPCV-</t>
  </si>
  <si>
    <t xml:space="preserve">TIPO DE ACTIVIDAD </t>
  </si>
  <si>
    <t>TOTAL</t>
  </si>
  <si>
    <t>Mujer</t>
  </si>
  <si>
    <t>Hombre</t>
  </si>
  <si>
    <t>DEPARTAMENTO</t>
  </si>
  <si>
    <t>MUNICIPIO</t>
  </si>
  <si>
    <t xml:space="preserve">DIRECCIÓN </t>
  </si>
  <si>
    <t xml:space="preserve">NOMBRE DEL LUGAR INTERVENIDO </t>
  </si>
  <si>
    <t xml:space="preserve">MINISTERIO DE GOBERNACIÓN </t>
  </si>
  <si>
    <t>PRIMER SEMESTRE 2024</t>
  </si>
  <si>
    <t xml:space="preserve">ACCIÓN EN PREVENCIÓN DE VIOLENCIA </t>
  </si>
  <si>
    <t>13-30 años (Juventud)</t>
  </si>
  <si>
    <t>Garífuna</t>
  </si>
  <si>
    <t>Sacatepéquez</t>
  </si>
  <si>
    <t>Chimaltenango</t>
  </si>
  <si>
    <t>Escuintla</t>
  </si>
  <si>
    <t>Guatemala</t>
  </si>
  <si>
    <t>Jutiapa</t>
  </si>
  <si>
    <t xml:space="preserve">Taller Psicoeducativo:  con la participación del Centro de Desarrollo Integral Brazos de Amor para brindar talleres o capacitaciones a niños, niñas y adolescentes con el tema a desarrollar " Plan de Vida". </t>
  </si>
  <si>
    <t>Villa Nueva</t>
  </si>
  <si>
    <t>3ra avenida 2-46, Venecia, zona 2, Villa Nueva.</t>
  </si>
  <si>
    <t>" Centro de Desarrollol Integral, Brazos de Amor"</t>
  </si>
  <si>
    <t xml:space="preserve"> Centro de Desarrollo Integral Brazos de Amor para brindar talleres o capacitaciones a mujeres y hombres, con el tema " Prevención del abuso sexual en niños, niñas y adolescentes a través de una crianza con amor, para padres de familia.</t>
  </si>
  <si>
    <t>Taller de Cuidado y Autocuidado en la Violencia Intrafamiliar</t>
  </si>
  <si>
    <t>Zona 1, Chimaltenango</t>
  </si>
  <si>
    <t>Centro educativo 20 de mayo, municipio de Patzún, departamento de Chimaltenango</t>
  </si>
  <si>
    <t>Desarrollo del Taller "Amando mi Salud Mental"</t>
  </si>
  <si>
    <t>16 avenida 1-62, zo na 4, Col. Sarzal. UNAERC</t>
  </si>
  <si>
    <t xml:space="preserve"> UNAERC/ Villa Nuevs</t>
  </si>
  <si>
    <t>Taller de Comunicación Asertiva como factor protector de violencia Intrafamiliar</t>
  </si>
  <si>
    <t>Patzun</t>
  </si>
  <si>
    <t>Zona 1, Patzun</t>
  </si>
  <si>
    <t>Capacitación sobre  Prevención de la Violencia Intrfamiliar enfocada a la "Autoestima"</t>
  </si>
  <si>
    <t>Guardia de Honor Ministerio de la defensa, 6ta, avenida 1-50, zona 10.</t>
  </si>
  <si>
    <t>Salon de usos multiples Guardia de Honor, zona 10</t>
  </si>
  <si>
    <t>Capacitación " Conmemoración del día Internacional de la Mujer con el desarrollo del tema " Autoestima"</t>
  </si>
  <si>
    <t>Concepción la Democracia</t>
  </si>
  <si>
    <t>Zona 1,  La Democracia</t>
  </si>
  <si>
    <t>Polideprotivo</t>
  </si>
  <si>
    <t>Capacitación sobre " Prevención de Embarazos en Adolscentes"</t>
  </si>
  <si>
    <t>Alameda Chimaltenango, zona 4</t>
  </si>
  <si>
    <t>Instituto Nacional de Educación Básico Pedro Molina</t>
  </si>
  <si>
    <t>Capacitación sobre Familia de la Prevención enfocada en adolescentes.</t>
  </si>
  <si>
    <t>Zona 4, Escuintla</t>
  </si>
  <si>
    <t>Instituto Ideas, Escuintla</t>
  </si>
  <si>
    <t>Capacitación sobre " Prevención de la Violencia Escolar"</t>
  </si>
  <si>
    <t>Posaco</t>
  </si>
  <si>
    <t>Centro Posaco, zona 1</t>
  </si>
  <si>
    <t>Aldea el Socorro</t>
  </si>
  <si>
    <t>Prevención de la Violencia en la Familia y Prevención del consumo de Drogas, por medio de activivdades ludicas  Rally.</t>
  </si>
  <si>
    <t>Puerto Barrios</t>
  </si>
  <si>
    <t>Zona Central</t>
  </si>
  <si>
    <t>Colegio Puerto Barrios</t>
  </si>
  <si>
    <t>Desarrollo de la Capacitación sobre " Madre  Asertiva", enfocada a Mujeres.</t>
  </si>
  <si>
    <t>Zona 1, Villa Nueva</t>
  </si>
  <si>
    <t>Centro de Desarrollo Integral</t>
  </si>
  <si>
    <t>Desarrollo de la Capacitación sobre " Madre  Asertiva"</t>
  </si>
  <si>
    <t>San Miguel Petapa</t>
  </si>
  <si>
    <t>Zona 1, San Miguel Petapa</t>
  </si>
  <si>
    <t>Centro de Desarrollo Integral. CAINAN</t>
  </si>
  <si>
    <t>Desarrollo de la Capacitación sobre                             " Madre  Asertiva"</t>
  </si>
  <si>
    <t>Zaragoza</t>
  </si>
  <si>
    <t>Aldea Joya Grande, zona 3</t>
  </si>
  <si>
    <t>Establecimiento Familia y Previniendo la Violencia</t>
  </si>
  <si>
    <t>Desarrollo del taller sobre                                                                     " Prevención del Bulling"</t>
  </si>
  <si>
    <t>Bulevar Liberación 13-19, zona 12, Guatemala</t>
  </si>
  <si>
    <t>Escuela Tipo Federación Jose Joaquin Palma</t>
  </si>
  <si>
    <t>Desarrollo del taller sobre                                    "Prevención del  Acoso Escolar"</t>
  </si>
  <si>
    <r>
      <t>Guate</t>
    </r>
    <r>
      <rPr>
        <i/>
        <sz val="11"/>
        <color theme="1"/>
        <rFont val="Calibri"/>
        <family val="2"/>
        <scheme val="minor"/>
      </rPr>
      <t>mala</t>
    </r>
  </si>
  <si>
    <t>Zona 7, Quinta Samayoa</t>
  </si>
  <si>
    <t>Colegio San Francisco de Asis</t>
  </si>
  <si>
    <t>De enero a Junio 2024</t>
  </si>
  <si>
    <t xml:space="preserve">Fortalecimiento Psicosocial a jovenes en conflicto con ley penal </t>
  </si>
  <si>
    <t>San José Pinula</t>
  </si>
  <si>
    <t>Aldea El Platanar</t>
  </si>
  <si>
    <t>Nuevo Modelo de Gestión Juvenil "Casa Intermedia"</t>
  </si>
  <si>
    <t>San Juan Sacatepéquez</t>
  </si>
  <si>
    <t>Km. 18 carretera a San Pedro Sacatepéquez, Guatemala.</t>
  </si>
  <si>
    <t>Centro Juvenil de Privación de Libertad para Mujeres "Gorriones"</t>
  </si>
  <si>
    <t xml:space="preserve">2da calle 1-59 "A" Colonia Itzcuintlan, SBS </t>
  </si>
  <si>
    <t>Medidas Socioeducativas SBS/Escuintla</t>
  </si>
  <si>
    <t>Fotalecimiento al programa de reintegración familiar</t>
  </si>
  <si>
    <t>8a avenida 2-47 zona 1, Guatemala.</t>
  </si>
  <si>
    <t>Residenca Zafiro 1</t>
  </si>
  <si>
    <t>8a calle 13-56 zona 1, Guatemala.</t>
  </si>
  <si>
    <t>Residencia Zafiro 2</t>
  </si>
  <si>
    <t>10a. avenida 5-21 zona 1, Guatemala.</t>
  </si>
  <si>
    <t>Residencia Diamante 3</t>
  </si>
  <si>
    <t>Aldea Hierbabuena, km 60.8</t>
  </si>
  <si>
    <t>Hogar para niñas Mi Especial Tesoro</t>
  </si>
  <si>
    <t>Aldea El Cuntic</t>
  </si>
  <si>
    <t>Hogar Gian Andrea Tiboldi</t>
  </si>
  <si>
    <t>Sumpango</t>
  </si>
  <si>
    <t>km. 47. Sumpango</t>
  </si>
  <si>
    <t>Hogar Home International Guatemala</t>
  </si>
  <si>
    <t>Km. 46.5  a un costado de Vistas del Sol</t>
  </si>
  <si>
    <t>Hogar Madre Anna Vitiello</t>
  </si>
  <si>
    <t>Fortalecimiento Psicosocial a personas privadas y exprivadas de libertad</t>
  </si>
  <si>
    <t>Fraijantes</t>
  </si>
  <si>
    <t>Complejo del Sistema Peniteciario</t>
  </si>
  <si>
    <t>Unidad del Nuevo Modelo de Gestión Penal "Fraijanes 1"</t>
  </si>
  <si>
    <t>PRIMER SEMESTRE 2026</t>
  </si>
  <si>
    <t>MINISTERIO DE GOBERNACIÓN</t>
  </si>
  <si>
    <t>ACCIÓN EN PREVENCIÓN DE VIOLENCIA</t>
  </si>
  <si>
    <t>Mayores de 30 a 60 años</t>
  </si>
  <si>
    <t>DIRECCIÓN</t>
  </si>
  <si>
    <t>NOMBRE DEL LUGAR INTERVENIDO</t>
  </si>
  <si>
    <t>Materiales creados: Presentación  para Jornada de Capacitación en Prevención de la Violencia contra la Mujer.</t>
  </si>
  <si>
    <t>Instalaciones de la Unidad para la Prevención Comunitaria de la Violencia</t>
  </si>
  <si>
    <t>Planes o proyectos elaborados: Plan para Jornada de Capacitación en Prevención de la Violencia contra la Mujer.</t>
  </si>
  <si>
    <t xml:space="preserve">Stand informativo Chuarrancho </t>
  </si>
  <si>
    <t>Chuarrancho</t>
  </si>
  <si>
    <t>Participación en Taller de: "Formación sobre Derechos de Pueblos Indígenas, Racismo y Discriminación Racial" 14 de mayo</t>
  </si>
  <si>
    <t>Comisión Presidencial Contra la Discriminación y el Racismo</t>
  </si>
  <si>
    <t>Participación en Taller de: "Formación sobre Derechos de Pueblos Indígenas, Racismo y Discriminación Racial" 15 de mayo</t>
  </si>
  <si>
    <t xml:space="preserve">Perifoneo a nivel nacional de prevención de la violencia en contra de la mujer en los idiomas Español, kaqchikel, k’iche’, Tz'utujil, mam , q’eqchi’ y Ch’orti. </t>
  </si>
  <si>
    <t>Quiché, Guatemala, Quetzaltenango, Baja Verapaz, jalapa, Escuintla, Retalhuleu, Jutiapa, Suchitepéquez, Santa Rosa, Sacatepéquez, Izabal, Totonicapán, Sololá, El Progreso, Huehuetenango, Chiquimula</t>
  </si>
  <si>
    <t>San Pedro Jocopilas, Mixco, Patzité, Uspantán, Quetzaltenango, Flores Costa Cuca, Olintepeque, San Francisco la Unión, San Miguel Chicaj, San Jerónimo, Mataquescuintla, Tiquisate, Nueva Concepción, Retalhuleu, Jutiapa, El Progreso, Zunilito, San Rafael las Flores, Casillas, San Gabriel, Santo Domingo Xenacoj, Puerto Barrios, Totonicapán, Santa Catarina Palopó, Santa María Visitación, San Antonio Palopó, Santa Lucia Utatlán, Santa María Joyabaj, Sanarate, La Democracia, Ipala, San José La Arada.</t>
  </si>
  <si>
    <t>Entrega de insumos y material informativo a delegados departamentales</t>
  </si>
  <si>
    <t>Guatemala. Suchitepéquez, Quetzaltenango, Huehuetenango, Izabal, Chimaltenango, Totonicapán</t>
  </si>
  <si>
    <t>Jornada de Capacitación en Prevención de la Violencia contra la Mujer, Puerto Barrios, Izabal.</t>
  </si>
  <si>
    <t>Izabal</t>
  </si>
  <si>
    <t>Municipalidad de Puerto Barrios</t>
  </si>
  <si>
    <t>Jornada de Capacitación en Prevención de la Violencia contra la Mujer, Morales, Izabal.</t>
  </si>
  <si>
    <t>Morales</t>
  </si>
  <si>
    <t>Salón del centro Recreativo Mario Mena</t>
  </si>
  <si>
    <t>Jornada de Capacitación en Prevención de la Violencia contra la Mujer, Zacapa, Zacapa.</t>
  </si>
  <si>
    <t>Zacapa</t>
  </si>
  <si>
    <t>Comunidad la Nopalera</t>
  </si>
  <si>
    <t>Procesos administrativos de compra de insumos y material para campañas y proyectos de prevención de la violencia en contra de las mujeres y niñas.</t>
  </si>
  <si>
    <t>Reunión de trabajo con el Mecanismo Técnico Interinstitucional para la actualización de la Política Nacional de Promoción y Desarrollo Integral de las Mujeres 2026-2041</t>
  </si>
  <si>
    <t>Ministerio de Gobernación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</si>
</sst>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4"/>
      <name val="Arial"/>
      <family val="2"/>
    </font>
    <font>
      <sz val="12"/>
      <name val="Calibri"/>
      <family val="2"/>
      <scheme val="minor"/>
    </font>
    <font>
      <sz val="16"/>
      <color theme="1"/>
      <name val="Calibri"/>
      <family val="2"/>
      <scheme val="minor"/>
    </font>
    <font>
      <b/>
      <sz val="11"/>
      <color theme="1"/>
      <name val="Calibri"/>
      <family val="2"/>
      <scheme val="minor"/>
    </font>
    <font>
      <sz val="11"/>
      <color rgb="FF000000"/>
      <name val="Calibri"/>
      <family val="2"/>
      <scheme val="minor"/>
    </font>
    <font>
      <sz val="11"/>
      <color rgb="FF000000"/>
      <name val="Arial"/>
      <family val="2"/>
    </font>
    <font>
      <i/>
      <sz val="11"/>
      <color theme="1"/>
      <name val="Calibri"/>
      <family val="2"/>
      <scheme val="minor"/>
    </font>
    <font>
      <b/>
      <sz val="16"/>
      <color theme="1"/>
      <name val="Calibri"/>
      <family val="2"/>
      <scheme val="minor"/>
    </font>
    <font>
      <b/>
      <sz val="14"/>
      <color theme="1"/>
      <name val="Calibri"/>
      <family val="2"/>
      <scheme val="minor"/>
    </font>
    <font>
      <sz val="11"/>
      <color theme="1"/>
      <name val="Calibri"/>
      <family val="2"/>
    </font>
    <font>
      <sz val="11"/>
      <color rgb="FF000000"/>
      <name val="Calibri"/>
      <family val="2"/>
    </font>
    <font>
      <sz val="9"/>
      <color rgb="FF000000"/>
      <name val="&quot;Calibri &quot;"/>
    </font>
    <font>
      <sz val="9"/>
      <name val="Arial"/>
      <family val="2"/>
    </font>
    <font>
      <b/>
      <sz val="9"/>
      <color theme="1"/>
      <name val="&quot;Calibri &quot;"/>
    </font>
    <font>
      <b/>
      <sz val="9"/>
      <color rgb="FF000000"/>
      <name val="&quot;Calibri &quot;"/>
    </font>
    <font>
      <sz val="9"/>
      <color rgb="FF1F1F1F"/>
      <name val="&quot;Calibri &quot;"/>
    </font>
    <font>
      <sz val="9"/>
      <color theme="1"/>
      <name val="&quot;Calibri &quot;"/>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rgb="FF000000"/>
      </bottom>
      <diagonal/>
    </border>
    <border>
      <left style="medium">
        <color indexed="64"/>
      </left>
      <right style="medium">
        <color indexed="64"/>
      </right>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medium">
        <color indexed="64"/>
      </right>
      <top style="thin">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86">
    <xf numFmtId="0" fontId="0" fillId="0" borderId="0" xfId="0"/>
    <xf numFmtId="0" fontId="0" fillId="0" borderId="1" xfId="0" applyBorder="1"/>
    <xf numFmtId="0" fontId="0" fillId="0" borderId="2" xfId="0" applyBorder="1"/>
    <xf numFmtId="0" fontId="1" fillId="2" borderId="0" xfId="0" applyFont="1" applyFill="1" applyAlignment="1">
      <alignment horizontal="left" vertical="top"/>
    </xf>
    <xf numFmtId="0" fontId="1" fillId="2" borderId="0" xfId="0" applyFont="1" applyFill="1" applyAlignment="1">
      <alignment vertical="top"/>
    </xf>
    <xf numFmtId="0" fontId="2" fillId="2" borderId="3" xfId="0" applyFont="1" applyFill="1" applyBorder="1" applyAlignment="1">
      <alignment horizontal="center" vertical="top" wrapText="1"/>
    </xf>
    <xf numFmtId="0" fontId="2" fillId="2" borderId="3" xfId="0" applyFont="1" applyFill="1" applyBorder="1" applyAlignment="1">
      <alignment horizontal="center" vertical="top"/>
    </xf>
    <xf numFmtId="0" fontId="3" fillId="0" borderId="0" xfId="0" applyFont="1"/>
    <xf numFmtId="0" fontId="0" fillId="0" borderId="1" xfId="0" applyBorder="1" applyAlignment="1">
      <alignment horizontal="center" vertical="center"/>
    </xf>
    <xf numFmtId="0" fontId="2" fillId="2" borderId="3" xfId="0" applyFont="1" applyFill="1" applyBorder="1" applyAlignment="1">
      <alignment horizontal="center" vertical="center"/>
    </xf>
    <xf numFmtId="0" fontId="0" fillId="0" borderId="4" xfId="0"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0" xfId="0" applyAlignment="1">
      <alignment vertical="center"/>
    </xf>
    <xf numFmtId="0" fontId="0" fillId="0" borderId="5" xfId="0" applyBorder="1" applyAlignment="1">
      <alignment horizontal="center" vertical="center"/>
    </xf>
    <xf numFmtId="0" fontId="0" fillId="2" borderId="1" xfId="0" applyFill="1" applyBorder="1" applyAlignment="1">
      <alignment horizontal="center" vertical="center"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5" xfId="0" applyBorder="1"/>
    <xf numFmtId="0" fontId="5" fillId="0" borderId="1" xfId="0" applyFont="1" applyBorder="1" applyAlignment="1">
      <alignment horizontal="center" vertical="center" wrapText="1"/>
    </xf>
    <xf numFmtId="0" fontId="0" fillId="0" borderId="9" xfId="0" applyBorder="1" applyAlignment="1">
      <alignment horizontal="center" vertical="center"/>
    </xf>
    <xf numFmtId="0" fontId="0" fillId="0" borderId="9" xfId="0" applyBorder="1"/>
    <xf numFmtId="0" fontId="6"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xf>
    <xf numFmtId="3" fontId="0" fillId="0" borderId="1" xfId="0" applyNumberFormat="1" applyBorder="1"/>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0" fontId="0" fillId="0" borderId="10" xfId="0" applyBorder="1" applyAlignment="1">
      <alignment horizontal="center" vertical="top"/>
    </xf>
    <xf numFmtId="0" fontId="2" fillId="2" borderId="10" xfId="0" applyFont="1" applyFill="1" applyBorder="1" applyAlignment="1">
      <alignment horizontal="center" vertical="top"/>
    </xf>
    <xf numFmtId="0" fontId="2" fillId="2" borderId="10" xfId="0" applyFont="1" applyFill="1" applyBorder="1" applyAlignment="1">
      <alignment horizontal="center" vertical="top" wrapText="1"/>
    </xf>
    <xf numFmtId="0" fontId="10" fillId="0" borderId="11" xfId="0" applyFont="1" applyBorder="1" applyAlignment="1">
      <alignment horizontal="left"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6" xfId="0" applyBorder="1" applyAlignment="1">
      <alignment wrapText="1"/>
    </xf>
    <xf numFmtId="0" fontId="10" fillId="0" borderId="18" xfId="0" applyFont="1" applyBorder="1" applyAlignment="1">
      <alignment horizontal="left"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0" fillId="2" borderId="14" xfId="0" applyFont="1" applyFill="1" applyBorder="1" applyAlignment="1">
      <alignment horizontal="center" vertical="center"/>
    </xf>
    <xf numFmtId="0" fontId="11" fillId="0" borderId="15" xfId="0" applyFont="1" applyBorder="1" applyAlignment="1">
      <alignment horizontal="center" vertical="center"/>
    </xf>
    <xf numFmtId="0" fontId="0" fillId="0" borderId="17" xfId="0" applyBorder="1" applyAlignment="1">
      <alignment vertical="center" wrapText="1"/>
    </xf>
    <xf numFmtId="0" fontId="10" fillId="0" borderId="19" xfId="0" applyFont="1" applyBorder="1" applyAlignment="1">
      <alignment horizontal="left" wrapTex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2" borderId="22" xfId="0" applyFont="1" applyFill="1" applyBorder="1" applyAlignment="1">
      <alignment horizontal="center" vertical="center"/>
    </xf>
    <xf numFmtId="0" fontId="0" fillId="0" borderId="24" xfId="0" applyBorder="1" applyAlignment="1">
      <alignment horizontal="left" vertical="center" wrapText="1"/>
    </xf>
    <xf numFmtId="0" fontId="0" fillId="0" borderId="24" xfId="0" applyBorder="1" applyAlignment="1">
      <alignment wrapText="1"/>
    </xf>
    <xf numFmtId="0" fontId="12" fillId="0" borderId="13" xfId="0" applyFont="1" applyFill="1" applyBorder="1" applyAlignment="1"/>
    <xf numFmtId="0" fontId="13" fillId="0" borderId="25" xfId="0" applyFont="1" applyFill="1" applyBorder="1"/>
    <xf numFmtId="0" fontId="12" fillId="0" borderId="25" xfId="0" applyFont="1" applyFill="1" applyBorder="1" applyAlignment="1"/>
    <xf numFmtId="0" fontId="12" fillId="0" borderId="26" xfId="0" applyFont="1" applyFill="1" applyBorder="1" applyAlignment="1"/>
    <xf numFmtId="0" fontId="0" fillId="0" borderId="0" xfId="0" applyFill="1"/>
    <xf numFmtId="0" fontId="12" fillId="0" borderId="27" xfId="0" applyFont="1" applyFill="1" applyBorder="1" applyAlignment="1"/>
    <xf numFmtId="0" fontId="12" fillId="0" borderId="28" xfId="0" applyFont="1" applyFill="1" applyBorder="1" applyAlignment="1"/>
    <xf numFmtId="0" fontId="12" fillId="0" borderId="29" xfId="0" applyFont="1" applyFill="1" applyBorder="1" applyAlignment="1">
      <alignment wrapText="1"/>
    </xf>
    <xf numFmtId="0" fontId="12" fillId="0" borderId="0" xfId="0" applyFont="1" applyFill="1" applyAlignment="1"/>
    <xf numFmtId="0" fontId="12" fillId="0" borderId="30" xfId="0" applyFont="1" applyFill="1" applyBorder="1" applyAlignment="1"/>
    <xf numFmtId="0" fontId="14" fillId="0" borderId="1" xfId="0" applyFont="1" applyFill="1" applyBorder="1" applyAlignment="1">
      <alignment horizontal="center" vertical="center" wrapText="1"/>
    </xf>
    <xf numFmtId="0" fontId="12" fillId="0" borderId="15" xfId="0" applyFont="1" applyFill="1" applyBorder="1" applyAlignment="1">
      <alignment horizontal="left" vertical="center" wrapText="1"/>
    </xf>
    <xf numFmtId="0" fontId="12" fillId="0" borderId="15"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7" fillId="0" borderId="15" xfId="0" applyFont="1" applyFill="1" applyBorder="1" applyAlignment="1">
      <alignment horizontal="left" vertical="center" wrapText="1"/>
    </xf>
    <xf numFmtId="0" fontId="12" fillId="0" borderId="3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2" xfId="0" applyFont="1" applyFill="1" applyBorder="1" applyAlignment="1">
      <alignment horizontal="center" vertical="center" wrapText="1"/>
    </xf>
    <xf numFmtId="0" fontId="17" fillId="0" borderId="1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01EB3-8236-42CD-927F-BC2CA1B54573}">
  <dimension ref="A1:R16"/>
  <sheetViews>
    <sheetView showGridLines="0" tabSelected="1" workbookViewId="0">
      <selection sqref="A1:B1"/>
    </sheetView>
  </sheetViews>
  <sheetFormatPr baseColWidth="10" defaultRowHeight="15"/>
  <cols>
    <col min="1" max="1" width="20.42578125" style="68" customWidth="1"/>
    <col min="2" max="2" width="18.140625" style="68" customWidth="1"/>
    <col min="3" max="16" width="11.42578125" style="68"/>
    <col min="17" max="17" width="16.140625" style="68" customWidth="1"/>
    <col min="18" max="18" width="22.42578125" style="68" customWidth="1"/>
    <col min="19" max="16384" width="11.42578125" style="68"/>
  </cols>
  <sheetData>
    <row r="1" spans="1:18">
      <c r="A1" s="64" t="s">
        <v>109</v>
      </c>
      <c r="B1" s="65"/>
      <c r="C1" s="66"/>
      <c r="D1" s="66"/>
      <c r="E1" s="66"/>
      <c r="F1" s="66"/>
      <c r="G1" s="66"/>
      <c r="H1" s="66"/>
      <c r="I1" s="66"/>
      <c r="J1" s="66"/>
      <c r="K1" s="66"/>
      <c r="L1" s="66"/>
      <c r="M1" s="66"/>
      <c r="N1" s="66"/>
      <c r="O1" s="66"/>
      <c r="P1" s="66"/>
      <c r="Q1" s="66"/>
      <c r="R1" s="67"/>
    </row>
    <row r="2" spans="1:18">
      <c r="A2" s="64" t="s">
        <v>6</v>
      </c>
      <c r="B2" s="65"/>
      <c r="C2" s="65"/>
      <c r="D2" s="65"/>
      <c r="E2" s="65"/>
      <c r="F2" s="65"/>
      <c r="G2" s="65"/>
      <c r="H2" s="69"/>
      <c r="I2" s="69"/>
      <c r="J2" s="69"/>
      <c r="K2" s="69"/>
      <c r="L2" s="69"/>
      <c r="M2" s="69"/>
      <c r="N2" s="69"/>
      <c r="O2" s="69"/>
      <c r="P2" s="69"/>
      <c r="Q2" s="69"/>
      <c r="R2" s="70"/>
    </row>
    <row r="3" spans="1:18" ht="24.75">
      <c r="A3" s="71" t="s">
        <v>108</v>
      </c>
      <c r="B3" s="72"/>
      <c r="C3" s="72"/>
      <c r="D3" s="72"/>
      <c r="E3" s="72"/>
      <c r="F3" s="72"/>
      <c r="G3" s="72"/>
      <c r="H3" s="72"/>
      <c r="I3" s="72"/>
      <c r="J3" s="72"/>
      <c r="K3" s="72"/>
      <c r="L3" s="72"/>
      <c r="M3" s="72"/>
      <c r="N3" s="72"/>
      <c r="O3" s="72"/>
      <c r="P3" s="72"/>
      <c r="Q3" s="72"/>
      <c r="R3" s="73"/>
    </row>
    <row r="4" spans="1:18" ht="48">
      <c r="A4" s="74" t="s">
        <v>110</v>
      </c>
      <c r="B4" s="74" t="s">
        <v>10</v>
      </c>
      <c r="C4" s="74" t="s">
        <v>9</v>
      </c>
      <c r="D4" s="74" t="s">
        <v>8</v>
      </c>
      <c r="E4" s="74" t="s">
        <v>0</v>
      </c>
      <c r="F4" s="74" t="s">
        <v>18</v>
      </c>
      <c r="G4" s="74" t="s">
        <v>111</v>
      </c>
      <c r="H4" s="74" t="s">
        <v>1</v>
      </c>
      <c r="I4" s="74" t="s">
        <v>8</v>
      </c>
      <c r="J4" s="74" t="s">
        <v>2</v>
      </c>
      <c r="K4" s="74" t="s">
        <v>3</v>
      </c>
      <c r="L4" s="74" t="s">
        <v>19</v>
      </c>
      <c r="M4" s="74" t="s">
        <v>4</v>
      </c>
      <c r="N4" s="74" t="s">
        <v>8</v>
      </c>
      <c r="O4" s="74" t="s">
        <v>11</v>
      </c>
      <c r="P4" s="74" t="s">
        <v>12</v>
      </c>
      <c r="Q4" s="74" t="s">
        <v>112</v>
      </c>
      <c r="R4" s="74" t="s">
        <v>113</v>
      </c>
    </row>
    <row r="5" spans="1:18" ht="84">
      <c r="A5" s="75" t="s">
        <v>114</v>
      </c>
      <c r="B5" s="76">
        <v>0</v>
      </c>
      <c r="C5" s="76">
        <v>2</v>
      </c>
      <c r="D5" s="76">
        <f>B5+C5</f>
        <v>2</v>
      </c>
      <c r="E5" s="76">
        <v>0</v>
      </c>
      <c r="F5" s="76">
        <v>0</v>
      </c>
      <c r="G5" s="76">
        <v>2</v>
      </c>
      <c r="H5" s="76">
        <v>0</v>
      </c>
      <c r="I5" s="76">
        <f>E5+F5+G5+H5</f>
        <v>2</v>
      </c>
      <c r="J5" s="76">
        <v>1</v>
      </c>
      <c r="K5" s="76">
        <v>0</v>
      </c>
      <c r="L5" s="76">
        <v>0</v>
      </c>
      <c r="M5" s="76">
        <v>1</v>
      </c>
      <c r="N5" s="76">
        <f>J5+K5+L5+M5</f>
        <v>2</v>
      </c>
      <c r="O5" s="76" t="s">
        <v>23</v>
      </c>
      <c r="P5" s="76" t="s">
        <v>23</v>
      </c>
      <c r="Q5" s="76" t="s">
        <v>115</v>
      </c>
      <c r="R5" s="76" t="s">
        <v>115</v>
      </c>
    </row>
    <row r="6" spans="1:18" ht="84">
      <c r="A6" s="75" t="s">
        <v>116</v>
      </c>
      <c r="B6" s="76">
        <v>0</v>
      </c>
      <c r="C6" s="76">
        <v>2</v>
      </c>
      <c r="D6" s="76">
        <v>2</v>
      </c>
      <c r="E6" s="76">
        <v>0</v>
      </c>
      <c r="F6" s="76">
        <v>0</v>
      </c>
      <c r="G6" s="76">
        <v>2</v>
      </c>
      <c r="H6" s="76">
        <v>0</v>
      </c>
      <c r="I6" s="76">
        <v>2</v>
      </c>
      <c r="J6" s="76">
        <v>1</v>
      </c>
      <c r="K6" s="76">
        <v>0</v>
      </c>
      <c r="L6" s="76">
        <v>0</v>
      </c>
      <c r="M6" s="76">
        <v>1</v>
      </c>
      <c r="N6" s="76">
        <v>2</v>
      </c>
      <c r="O6" s="76" t="s">
        <v>23</v>
      </c>
      <c r="P6" s="76" t="s">
        <v>23</v>
      </c>
      <c r="Q6" s="76" t="s">
        <v>115</v>
      </c>
      <c r="R6" s="76" t="s">
        <v>115</v>
      </c>
    </row>
    <row r="7" spans="1:18" ht="24">
      <c r="A7" s="75" t="s">
        <v>117</v>
      </c>
      <c r="B7" s="76">
        <v>50</v>
      </c>
      <c r="C7" s="76">
        <v>50</v>
      </c>
      <c r="D7" s="76">
        <f t="shared" ref="D7:D16" si="0">B7+C7</f>
        <v>100</v>
      </c>
      <c r="E7" s="76">
        <v>0</v>
      </c>
      <c r="F7" s="76">
        <v>90</v>
      </c>
      <c r="G7" s="76">
        <v>10</v>
      </c>
      <c r="H7" s="76">
        <v>0</v>
      </c>
      <c r="I7" s="76">
        <f t="shared" ref="I7:I14" si="1">E7+F7+G7+H7</f>
        <v>100</v>
      </c>
      <c r="J7" s="76">
        <v>100</v>
      </c>
      <c r="K7" s="76">
        <v>0</v>
      </c>
      <c r="L7" s="76">
        <v>0</v>
      </c>
      <c r="M7" s="76">
        <v>0</v>
      </c>
      <c r="N7" s="76">
        <f t="shared" ref="N7:N16" si="2">J7+K7+L7+M7</f>
        <v>100</v>
      </c>
      <c r="O7" s="76" t="s">
        <v>23</v>
      </c>
      <c r="P7" s="76" t="s">
        <v>118</v>
      </c>
      <c r="Q7" s="76" t="s">
        <v>118</v>
      </c>
      <c r="R7" s="76" t="s">
        <v>118</v>
      </c>
    </row>
    <row r="8" spans="1:18" ht="72">
      <c r="A8" s="75" t="s">
        <v>119</v>
      </c>
      <c r="B8" s="77">
        <v>9</v>
      </c>
      <c r="C8" s="76">
        <v>17</v>
      </c>
      <c r="D8" s="76">
        <f t="shared" si="0"/>
        <v>26</v>
      </c>
      <c r="E8" s="76">
        <v>0</v>
      </c>
      <c r="F8" s="76">
        <v>2</v>
      </c>
      <c r="G8" s="76">
        <v>22</v>
      </c>
      <c r="H8" s="76">
        <v>2</v>
      </c>
      <c r="I8" s="76">
        <f t="shared" si="1"/>
        <v>26</v>
      </c>
      <c r="J8" s="76">
        <v>5</v>
      </c>
      <c r="K8" s="76">
        <v>1</v>
      </c>
      <c r="L8" s="76">
        <v>0</v>
      </c>
      <c r="M8" s="76">
        <v>20</v>
      </c>
      <c r="N8" s="76">
        <f t="shared" si="2"/>
        <v>26</v>
      </c>
      <c r="O8" s="76" t="s">
        <v>23</v>
      </c>
      <c r="P8" s="76" t="s">
        <v>23</v>
      </c>
      <c r="Q8" s="78" t="s">
        <v>120</v>
      </c>
      <c r="R8" s="78" t="s">
        <v>120</v>
      </c>
    </row>
    <row r="9" spans="1:18" ht="72">
      <c r="A9" s="75" t="s">
        <v>121</v>
      </c>
      <c r="B9" s="77">
        <v>9</v>
      </c>
      <c r="C9" s="76">
        <v>17</v>
      </c>
      <c r="D9" s="76">
        <f t="shared" si="0"/>
        <v>26</v>
      </c>
      <c r="E9" s="76">
        <v>0</v>
      </c>
      <c r="F9" s="76">
        <v>2</v>
      </c>
      <c r="G9" s="76">
        <v>22</v>
      </c>
      <c r="H9" s="76">
        <v>2</v>
      </c>
      <c r="I9" s="76">
        <f t="shared" si="1"/>
        <v>26</v>
      </c>
      <c r="J9" s="76">
        <v>5</v>
      </c>
      <c r="K9" s="76">
        <v>1</v>
      </c>
      <c r="L9" s="76">
        <v>0</v>
      </c>
      <c r="M9" s="76">
        <v>20</v>
      </c>
      <c r="N9" s="76">
        <f t="shared" si="2"/>
        <v>26</v>
      </c>
      <c r="O9" s="76" t="s">
        <v>23</v>
      </c>
      <c r="P9" s="76" t="s">
        <v>23</v>
      </c>
      <c r="Q9" s="78" t="s">
        <v>120</v>
      </c>
      <c r="R9" s="78" t="s">
        <v>120</v>
      </c>
    </row>
    <row r="10" spans="1:18" ht="409.5">
      <c r="A10" s="75" t="s">
        <v>122</v>
      </c>
      <c r="B10" s="76">
        <v>8</v>
      </c>
      <c r="C10" s="76">
        <v>23</v>
      </c>
      <c r="D10" s="76">
        <f t="shared" si="0"/>
        <v>31</v>
      </c>
      <c r="E10" s="76">
        <v>0</v>
      </c>
      <c r="F10" s="76">
        <v>0</v>
      </c>
      <c r="G10" s="76">
        <v>31</v>
      </c>
      <c r="H10" s="76">
        <v>0</v>
      </c>
      <c r="I10" s="76">
        <f t="shared" si="1"/>
        <v>31</v>
      </c>
      <c r="J10" s="76">
        <v>3</v>
      </c>
      <c r="K10" s="76">
        <v>0</v>
      </c>
      <c r="L10" s="76">
        <v>0</v>
      </c>
      <c r="M10" s="76">
        <v>28</v>
      </c>
      <c r="N10" s="76">
        <f t="shared" si="2"/>
        <v>31</v>
      </c>
      <c r="O10" s="76" t="s">
        <v>123</v>
      </c>
      <c r="P10" s="76" t="s">
        <v>124</v>
      </c>
      <c r="Q10" s="76" t="s">
        <v>124</v>
      </c>
      <c r="R10" s="76" t="s">
        <v>124</v>
      </c>
    </row>
    <row r="11" spans="1:18" ht="120">
      <c r="A11" s="79" t="s">
        <v>125</v>
      </c>
      <c r="B11" s="76">
        <v>1</v>
      </c>
      <c r="C11" s="76">
        <v>6</v>
      </c>
      <c r="D11" s="76">
        <f t="shared" si="0"/>
        <v>7</v>
      </c>
      <c r="E11" s="76">
        <v>0</v>
      </c>
      <c r="F11" s="76">
        <v>0</v>
      </c>
      <c r="G11" s="76">
        <v>7</v>
      </c>
      <c r="H11" s="76">
        <v>0</v>
      </c>
      <c r="I11" s="76">
        <f t="shared" si="1"/>
        <v>7</v>
      </c>
      <c r="J11" s="76">
        <v>1</v>
      </c>
      <c r="K11" s="76">
        <v>0</v>
      </c>
      <c r="L11" s="76">
        <v>0</v>
      </c>
      <c r="M11" s="76">
        <v>6</v>
      </c>
      <c r="N11" s="76">
        <f t="shared" si="2"/>
        <v>7</v>
      </c>
      <c r="O11" s="76" t="s">
        <v>126</v>
      </c>
      <c r="P11" s="76" t="s">
        <v>126</v>
      </c>
      <c r="Q11" s="76" t="s">
        <v>126</v>
      </c>
      <c r="R11" s="76" t="s">
        <v>126</v>
      </c>
    </row>
    <row r="12" spans="1:18" ht="72">
      <c r="A12" s="75" t="s">
        <v>127</v>
      </c>
      <c r="B12" s="76">
        <v>0</v>
      </c>
      <c r="C12" s="76">
        <v>29</v>
      </c>
      <c r="D12" s="76">
        <f t="shared" si="0"/>
        <v>29</v>
      </c>
      <c r="E12" s="76">
        <v>0</v>
      </c>
      <c r="F12" s="76">
        <v>10</v>
      </c>
      <c r="G12" s="76">
        <v>18</v>
      </c>
      <c r="H12" s="76">
        <v>1</v>
      </c>
      <c r="I12" s="76">
        <f t="shared" si="1"/>
        <v>29</v>
      </c>
      <c r="J12" s="76">
        <v>0</v>
      </c>
      <c r="K12" s="76">
        <v>0</v>
      </c>
      <c r="L12" s="76">
        <v>0</v>
      </c>
      <c r="M12" s="76">
        <v>29</v>
      </c>
      <c r="N12" s="76">
        <f t="shared" si="2"/>
        <v>29</v>
      </c>
      <c r="O12" s="76" t="s">
        <v>128</v>
      </c>
      <c r="P12" s="76" t="s">
        <v>57</v>
      </c>
      <c r="Q12" s="76" t="s">
        <v>129</v>
      </c>
      <c r="R12" s="76" t="s">
        <v>129</v>
      </c>
    </row>
    <row r="13" spans="1:18" ht="60">
      <c r="A13" s="75" t="s">
        <v>130</v>
      </c>
      <c r="B13" s="76">
        <v>0</v>
      </c>
      <c r="C13" s="76">
        <v>37</v>
      </c>
      <c r="D13" s="76">
        <f t="shared" si="0"/>
        <v>37</v>
      </c>
      <c r="E13" s="76">
        <v>1</v>
      </c>
      <c r="F13" s="76">
        <v>16</v>
      </c>
      <c r="G13" s="76">
        <v>14</v>
      </c>
      <c r="H13" s="76">
        <v>6</v>
      </c>
      <c r="I13" s="76">
        <f t="shared" si="1"/>
        <v>37</v>
      </c>
      <c r="J13" s="76">
        <v>0</v>
      </c>
      <c r="K13" s="76">
        <v>0</v>
      </c>
      <c r="L13" s="76">
        <v>0</v>
      </c>
      <c r="M13" s="76">
        <v>37</v>
      </c>
      <c r="N13" s="76">
        <f t="shared" si="2"/>
        <v>37</v>
      </c>
      <c r="O13" s="76" t="s">
        <v>128</v>
      </c>
      <c r="P13" s="80" t="s">
        <v>131</v>
      </c>
      <c r="Q13" s="80" t="s">
        <v>132</v>
      </c>
      <c r="R13" s="80" t="s">
        <v>132</v>
      </c>
    </row>
    <row r="14" spans="1:18" ht="60">
      <c r="A14" s="75" t="s">
        <v>133</v>
      </c>
      <c r="B14" s="76">
        <v>0</v>
      </c>
      <c r="C14" s="76">
        <v>59</v>
      </c>
      <c r="D14" s="76">
        <f t="shared" si="0"/>
        <v>59</v>
      </c>
      <c r="E14" s="76">
        <v>52</v>
      </c>
      <c r="F14" s="76">
        <v>0</v>
      </c>
      <c r="G14" s="76">
        <v>7</v>
      </c>
      <c r="H14" s="76">
        <v>0</v>
      </c>
      <c r="I14" s="76">
        <f t="shared" si="1"/>
        <v>59</v>
      </c>
      <c r="J14" s="76">
        <v>2</v>
      </c>
      <c r="K14" s="76">
        <v>0</v>
      </c>
      <c r="L14" s="76">
        <v>0</v>
      </c>
      <c r="M14" s="76">
        <v>57</v>
      </c>
      <c r="N14" s="76">
        <f t="shared" si="2"/>
        <v>59</v>
      </c>
      <c r="O14" s="81" t="s">
        <v>134</v>
      </c>
      <c r="P14" s="82" t="s">
        <v>134</v>
      </c>
      <c r="Q14" s="83" t="s">
        <v>135</v>
      </c>
      <c r="R14" s="83" t="s">
        <v>135</v>
      </c>
    </row>
    <row r="15" spans="1:18" ht="96">
      <c r="A15" s="75" t="s">
        <v>136</v>
      </c>
      <c r="B15" s="76">
        <v>0</v>
      </c>
      <c r="C15" s="76">
        <v>2</v>
      </c>
      <c r="D15" s="76">
        <f t="shared" si="0"/>
        <v>2</v>
      </c>
      <c r="E15" s="76">
        <v>0</v>
      </c>
      <c r="F15" s="76">
        <v>0</v>
      </c>
      <c r="G15" s="76">
        <v>2</v>
      </c>
      <c r="H15" s="76">
        <v>0</v>
      </c>
      <c r="I15" s="76">
        <v>2</v>
      </c>
      <c r="J15" s="76">
        <v>1</v>
      </c>
      <c r="K15" s="76">
        <v>0</v>
      </c>
      <c r="L15" s="76">
        <v>0</v>
      </c>
      <c r="M15" s="76">
        <v>1</v>
      </c>
      <c r="N15" s="76">
        <f t="shared" si="2"/>
        <v>2</v>
      </c>
      <c r="O15" s="76" t="s">
        <v>23</v>
      </c>
      <c r="P15" s="84" t="s">
        <v>23</v>
      </c>
      <c r="Q15" s="84" t="s">
        <v>115</v>
      </c>
      <c r="R15" s="84" t="s">
        <v>115</v>
      </c>
    </row>
    <row r="16" spans="1:18" ht="96">
      <c r="A16" s="79" t="s">
        <v>137</v>
      </c>
      <c r="B16" s="85">
        <v>12</v>
      </c>
      <c r="C16" s="85">
        <v>14</v>
      </c>
      <c r="D16" s="76">
        <f t="shared" si="0"/>
        <v>26</v>
      </c>
      <c r="E16" s="85">
        <v>0</v>
      </c>
      <c r="F16" s="85">
        <v>0</v>
      </c>
      <c r="G16" s="85">
        <v>26</v>
      </c>
      <c r="H16" s="85">
        <v>0</v>
      </c>
      <c r="I16" s="76">
        <f>E16+F16+G16+H16</f>
        <v>26</v>
      </c>
      <c r="J16" s="85">
        <v>2</v>
      </c>
      <c r="K16" s="85">
        <v>0</v>
      </c>
      <c r="L16" s="85">
        <v>0</v>
      </c>
      <c r="M16" s="85">
        <v>24</v>
      </c>
      <c r="N16" s="76">
        <f t="shared" si="2"/>
        <v>26</v>
      </c>
      <c r="O16" s="85" t="s">
        <v>23</v>
      </c>
      <c r="P16" s="85" t="s">
        <v>23</v>
      </c>
      <c r="Q16" s="76" t="s">
        <v>138</v>
      </c>
      <c r="R16" s="76" t="s">
        <v>138</v>
      </c>
    </row>
  </sheetData>
  <mergeCells count="2">
    <mergeCell ref="A1:B1"/>
    <mergeCell ref="A2:G2"/>
  </mergeCells>
  <pageMargins left="0.7" right="0.7" top="0.75" bottom="0.75" header="0.3" footer="0.3"/>
  <pageSetup paperSize="1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8628F-57FB-4678-943A-AFF732E04C25}">
  <dimension ref="A1:S51"/>
  <sheetViews>
    <sheetView topLeftCell="B3" workbookViewId="0">
      <selection activeCell="B8" sqref="B8"/>
    </sheetView>
  </sheetViews>
  <sheetFormatPr baseColWidth="10" defaultRowHeight="15"/>
  <cols>
    <col min="1" max="1" width="25.42578125" hidden="1" customWidth="1"/>
    <col min="2" max="2" width="43.140625" customWidth="1"/>
    <col min="3" max="3" width="10.42578125" customWidth="1"/>
    <col min="4" max="4" width="10" customWidth="1"/>
    <col min="5" max="5" width="9.7109375" customWidth="1"/>
    <col min="6" max="6" width="16.42578125" customWidth="1"/>
    <col min="7" max="7" width="13.140625" customWidth="1"/>
    <col min="8" max="8" width="17.140625" customWidth="1"/>
    <col min="9" max="9" width="22.42578125" customWidth="1"/>
    <col min="10" max="10" width="8.85546875" customWidth="1"/>
    <col min="11" max="11" width="8.140625" customWidth="1"/>
    <col min="12" max="12" width="8.7109375" customWidth="1"/>
    <col min="13" max="13" width="9.7109375" customWidth="1"/>
    <col min="14" max="14" width="9.140625" customWidth="1"/>
    <col min="15" max="15" width="14.28515625" customWidth="1"/>
    <col min="16" max="16" width="22.5703125" customWidth="1"/>
    <col min="17" max="17" width="15.42578125" customWidth="1"/>
    <col min="18" max="18" width="22.7109375" customWidth="1"/>
    <col min="19" max="19" width="18.5703125" customWidth="1"/>
  </cols>
  <sheetData>
    <row r="1" spans="1:19" ht="19.5" customHeight="1">
      <c r="A1" s="4"/>
      <c r="B1" s="7" t="s">
        <v>15</v>
      </c>
      <c r="C1" s="4"/>
      <c r="D1" s="4"/>
      <c r="E1" s="4"/>
      <c r="F1" s="4"/>
      <c r="G1" s="4"/>
      <c r="H1" s="4"/>
      <c r="I1" s="4"/>
      <c r="J1" s="4"/>
      <c r="K1" s="4"/>
      <c r="L1" s="4"/>
      <c r="M1" s="4"/>
      <c r="N1" s="4"/>
      <c r="O1" s="4"/>
      <c r="P1" s="4"/>
      <c r="Q1" s="4"/>
      <c r="R1" s="4"/>
      <c r="S1" s="4"/>
    </row>
    <row r="2" spans="1:19" ht="19.5" customHeight="1">
      <c r="A2" s="4"/>
      <c r="B2" s="7" t="s">
        <v>6</v>
      </c>
      <c r="C2" s="4"/>
      <c r="D2" s="4"/>
      <c r="E2" s="4"/>
      <c r="F2" s="4"/>
      <c r="G2" s="4"/>
      <c r="H2" s="4"/>
      <c r="I2" s="4"/>
      <c r="J2" s="4"/>
      <c r="K2" s="4"/>
      <c r="L2" s="4"/>
      <c r="M2" s="4"/>
      <c r="N2" s="4"/>
      <c r="O2" s="4"/>
      <c r="P2" s="4"/>
      <c r="Q2" s="4"/>
      <c r="R2" s="4"/>
      <c r="S2" s="4"/>
    </row>
    <row r="3" spans="1:19" ht="19.5" customHeight="1" thickBot="1">
      <c r="B3" s="7" t="s">
        <v>16</v>
      </c>
      <c r="D3" s="3"/>
      <c r="E3" s="3"/>
      <c r="F3" s="3"/>
      <c r="G3" s="3"/>
      <c r="H3" s="3"/>
      <c r="I3" s="3"/>
      <c r="J3" s="3"/>
      <c r="K3" s="3"/>
      <c r="L3" s="3"/>
      <c r="M3" s="3"/>
      <c r="N3" s="3"/>
      <c r="O3" s="3"/>
      <c r="P3" s="3"/>
      <c r="Q3" s="3"/>
      <c r="R3" s="3"/>
      <c r="S3" s="3"/>
    </row>
    <row r="4" spans="1:19" s="14" customFormat="1" ht="48" thickBot="1">
      <c r="A4" s="9" t="s">
        <v>7</v>
      </c>
      <c r="B4" s="10" t="s">
        <v>17</v>
      </c>
      <c r="C4" s="9" t="s">
        <v>10</v>
      </c>
      <c r="D4" s="9" t="s">
        <v>9</v>
      </c>
      <c r="E4" s="11" t="s">
        <v>8</v>
      </c>
      <c r="F4" s="12" t="s">
        <v>0</v>
      </c>
      <c r="G4" s="12" t="s">
        <v>18</v>
      </c>
      <c r="H4" s="12" t="s">
        <v>5</v>
      </c>
      <c r="I4" s="12" t="s">
        <v>1</v>
      </c>
      <c r="J4" s="13" t="s">
        <v>8</v>
      </c>
      <c r="K4" s="9" t="s">
        <v>2</v>
      </c>
      <c r="L4" s="9" t="s">
        <v>3</v>
      </c>
      <c r="M4" s="9" t="s">
        <v>19</v>
      </c>
      <c r="N4" s="9" t="s">
        <v>4</v>
      </c>
      <c r="O4" s="11" t="s">
        <v>8</v>
      </c>
      <c r="P4" s="12" t="s">
        <v>11</v>
      </c>
      <c r="Q4" s="12" t="s">
        <v>12</v>
      </c>
      <c r="R4" s="12" t="s">
        <v>13</v>
      </c>
      <c r="S4" s="12" t="s">
        <v>14</v>
      </c>
    </row>
    <row r="5" spans="1:19" s="24" customFormat="1" ht="81" customHeight="1">
      <c r="A5" s="15"/>
      <c r="B5" s="16" t="s">
        <v>25</v>
      </c>
      <c r="C5" s="17">
        <v>100</v>
      </c>
      <c r="D5" s="18">
        <v>150</v>
      </c>
      <c r="E5" s="19">
        <v>250</v>
      </c>
      <c r="F5" s="20">
        <v>100</v>
      </c>
      <c r="G5" s="21">
        <v>150</v>
      </c>
      <c r="H5" s="21"/>
      <c r="I5" s="21"/>
      <c r="J5" s="8">
        <v>250</v>
      </c>
      <c r="K5" s="20"/>
      <c r="L5" s="21"/>
      <c r="M5" s="21"/>
      <c r="N5" s="21">
        <v>250</v>
      </c>
      <c r="O5" s="8">
        <v>250</v>
      </c>
      <c r="P5" s="20" t="s">
        <v>23</v>
      </c>
      <c r="Q5" s="21" t="s">
        <v>26</v>
      </c>
      <c r="R5" s="22" t="s">
        <v>27</v>
      </c>
      <c r="S5" s="23" t="s">
        <v>28</v>
      </c>
    </row>
    <row r="6" spans="1:19" s="24" customFormat="1" ht="84" customHeight="1">
      <c r="A6" s="15"/>
      <c r="B6" s="25" t="s">
        <v>29</v>
      </c>
      <c r="C6" s="17">
        <v>125</v>
      </c>
      <c r="D6" s="18">
        <v>175</v>
      </c>
      <c r="E6" s="19">
        <v>300</v>
      </c>
      <c r="F6" s="20"/>
      <c r="G6" s="21">
        <v>35</v>
      </c>
      <c r="H6" s="21">
        <v>115</v>
      </c>
      <c r="I6" s="21">
        <v>150</v>
      </c>
      <c r="J6" s="8">
        <v>300</v>
      </c>
      <c r="K6" s="20"/>
      <c r="L6" s="21"/>
      <c r="M6" s="21"/>
      <c r="N6" s="21">
        <v>300</v>
      </c>
      <c r="O6" s="8">
        <v>300</v>
      </c>
      <c r="P6" s="20" t="s">
        <v>23</v>
      </c>
      <c r="Q6" s="21" t="s">
        <v>26</v>
      </c>
      <c r="R6" s="22" t="s">
        <v>27</v>
      </c>
      <c r="S6" s="23" t="s">
        <v>26</v>
      </c>
    </row>
    <row r="7" spans="1:19" ht="96" customHeight="1">
      <c r="A7" s="26"/>
      <c r="B7" s="27" t="s">
        <v>30</v>
      </c>
      <c r="C7" s="28">
        <v>38</v>
      </c>
      <c r="D7" s="8">
        <v>62</v>
      </c>
      <c r="E7" s="8">
        <v>100</v>
      </c>
      <c r="F7" s="29"/>
      <c r="G7" s="8">
        <v>38</v>
      </c>
      <c r="H7" s="8">
        <v>52</v>
      </c>
      <c r="I7" s="8">
        <v>10</v>
      </c>
      <c r="J7" s="8">
        <v>100</v>
      </c>
      <c r="K7" s="29"/>
      <c r="L7" s="1"/>
      <c r="M7" s="1"/>
      <c r="N7" s="8">
        <v>100</v>
      </c>
      <c r="O7" s="8">
        <v>100</v>
      </c>
      <c r="P7" s="28" t="s">
        <v>23</v>
      </c>
      <c r="Q7" s="25" t="s">
        <v>21</v>
      </c>
      <c r="R7" s="8" t="s">
        <v>31</v>
      </c>
      <c r="S7" s="30" t="s">
        <v>32</v>
      </c>
    </row>
    <row r="8" spans="1:19" ht="75.75" customHeight="1">
      <c r="A8" s="26"/>
      <c r="B8" s="25" t="s">
        <v>33</v>
      </c>
      <c r="C8" s="28">
        <v>76</v>
      </c>
      <c r="D8" s="8">
        <v>119</v>
      </c>
      <c r="E8" s="8">
        <v>195</v>
      </c>
      <c r="F8" s="29"/>
      <c r="G8" s="1"/>
      <c r="H8" s="8">
        <v>150</v>
      </c>
      <c r="I8" s="8">
        <v>45</v>
      </c>
      <c r="J8" s="8">
        <v>195</v>
      </c>
      <c r="K8" s="28"/>
      <c r="L8" s="8"/>
      <c r="M8" s="8"/>
      <c r="N8" s="8">
        <v>195</v>
      </c>
      <c r="O8" s="8">
        <v>195</v>
      </c>
      <c r="P8" s="28" t="s">
        <v>23</v>
      </c>
      <c r="Q8" s="21" t="s">
        <v>26</v>
      </c>
      <c r="R8" s="25" t="s">
        <v>34</v>
      </c>
      <c r="S8" s="25" t="s">
        <v>35</v>
      </c>
    </row>
    <row r="9" spans="1:19" ht="95.25" customHeight="1">
      <c r="A9" s="26"/>
      <c r="B9" s="25" t="s">
        <v>36</v>
      </c>
      <c r="C9" s="28">
        <v>125</v>
      </c>
      <c r="D9" s="8">
        <v>150</v>
      </c>
      <c r="E9" s="8">
        <v>275</v>
      </c>
      <c r="F9" s="8">
        <v>70</v>
      </c>
      <c r="G9" s="8">
        <v>107</v>
      </c>
      <c r="H9" s="8">
        <v>63</v>
      </c>
      <c r="I9" s="8">
        <v>30</v>
      </c>
      <c r="J9" s="8">
        <v>275</v>
      </c>
      <c r="K9" s="29"/>
      <c r="L9" s="1"/>
      <c r="M9" s="1"/>
      <c r="N9" s="8">
        <v>275</v>
      </c>
      <c r="O9" s="8">
        <v>275</v>
      </c>
      <c r="P9" s="28" t="s">
        <v>21</v>
      </c>
      <c r="Q9" s="8" t="s">
        <v>37</v>
      </c>
      <c r="R9" s="8" t="s">
        <v>38</v>
      </c>
      <c r="S9" s="30" t="s">
        <v>32</v>
      </c>
    </row>
    <row r="10" spans="1:19" ht="69" customHeight="1">
      <c r="A10" s="26"/>
      <c r="B10" s="25" t="s">
        <v>39</v>
      </c>
      <c r="C10" s="28">
        <v>50</v>
      </c>
      <c r="D10" s="8">
        <v>160</v>
      </c>
      <c r="E10" s="8">
        <v>210</v>
      </c>
      <c r="F10" s="29"/>
      <c r="G10" s="8">
        <v>110</v>
      </c>
      <c r="H10" s="8">
        <v>90</v>
      </c>
      <c r="I10" s="1"/>
      <c r="J10" s="8">
        <v>210</v>
      </c>
      <c r="K10" s="28"/>
      <c r="L10" s="8"/>
      <c r="M10" s="8"/>
      <c r="N10" s="8">
        <v>210</v>
      </c>
      <c r="O10" s="8">
        <v>210</v>
      </c>
      <c r="P10" s="28" t="s">
        <v>23</v>
      </c>
      <c r="Q10" s="8" t="s">
        <v>23</v>
      </c>
      <c r="R10" s="25" t="s">
        <v>40</v>
      </c>
      <c r="S10" s="31" t="s">
        <v>41</v>
      </c>
    </row>
    <row r="11" spans="1:19" ht="69" customHeight="1">
      <c r="A11" s="26"/>
      <c r="B11" s="25" t="s">
        <v>42</v>
      </c>
      <c r="C11" s="29"/>
      <c r="D11" s="8">
        <v>120</v>
      </c>
      <c r="E11" s="8">
        <v>120</v>
      </c>
      <c r="F11" s="29"/>
      <c r="G11" s="8"/>
      <c r="H11" s="8">
        <v>120</v>
      </c>
      <c r="I11" s="1"/>
      <c r="J11" s="8">
        <v>120</v>
      </c>
      <c r="K11" s="28"/>
      <c r="L11" s="8"/>
      <c r="M11" s="8"/>
      <c r="N11" s="8">
        <v>120</v>
      </c>
      <c r="O11" s="8">
        <v>120</v>
      </c>
      <c r="P11" s="28" t="s">
        <v>22</v>
      </c>
      <c r="Q11" s="25" t="s">
        <v>43</v>
      </c>
      <c r="R11" s="25" t="s">
        <v>44</v>
      </c>
      <c r="S11" s="31" t="s">
        <v>45</v>
      </c>
    </row>
    <row r="12" spans="1:19" ht="69" customHeight="1">
      <c r="A12" s="26"/>
      <c r="B12" s="25" t="s">
        <v>46</v>
      </c>
      <c r="C12" s="28">
        <v>123</v>
      </c>
      <c r="D12" s="8">
        <v>137</v>
      </c>
      <c r="E12" s="8">
        <v>260</v>
      </c>
      <c r="F12" s="29"/>
      <c r="G12" s="8">
        <v>260</v>
      </c>
      <c r="H12" s="1"/>
      <c r="I12" s="1"/>
      <c r="J12" s="8">
        <v>260</v>
      </c>
      <c r="K12" s="28"/>
      <c r="L12" s="8"/>
      <c r="M12" s="8"/>
      <c r="N12" s="8">
        <v>260</v>
      </c>
      <c r="O12" s="8">
        <v>260</v>
      </c>
      <c r="P12" s="28" t="s">
        <v>21</v>
      </c>
      <c r="Q12" s="8" t="s">
        <v>21</v>
      </c>
      <c r="R12" s="25" t="s">
        <v>47</v>
      </c>
      <c r="S12" s="31" t="s">
        <v>48</v>
      </c>
    </row>
    <row r="13" spans="1:19" s="24" customFormat="1" ht="69" customHeight="1">
      <c r="A13" s="15"/>
      <c r="B13" s="25" t="s">
        <v>49</v>
      </c>
      <c r="C13" s="28">
        <v>58</v>
      </c>
      <c r="D13" s="8">
        <v>92</v>
      </c>
      <c r="E13" s="8">
        <v>150</v>
      </c>
      <c r="F13" s="28"/>
      <c r="G13" s="8">
        <v>150</v>
      </c>
      <c r="H13" s="8"/>
      <c r="I13" s="8"/>
      <c r="J13" s="8">
        <v>150</v>
      </c>
      <c r="K13" s="28"/>
      <c r="L13" s="8"/>
      <c r="M13" s="8"/>
      <c r="N13" s="8">
        <v>150</v>
      </c>
      <c r="O13" s="8">
        <v>150</v>
      </c>
      <c r="P13" s="28" t="s">
        <v>22</v>
      </c>
      <c r="Q13" s="8" t="s">
        <v>22</v>
      </c>
      <c r="R13" s="8" t="s">
        <v>50</v>
      </c>
      <c r="S13" s="31" t="s">
        <v>51</v>
      </c>
    </row>
    <row r="14" spans="1:19" s="24" customFormat="1" ht="69" customHeight="1">
      <c r="A14" s="15"/>
      <c r="B14" s="25" t="s">
        <v>52</v>
      </c>
      <c r="C14" s="28">
        <v>47</v>
      </c>
      <c r="D14" s="8">
        <v>58</v>
      </c>
      <c r="E14" s="8">
        <v>105</v>
      </c>
      <c r="F14" s="28">
        <v>105</v>
      </c>
      <c r="G14" s="8"/>
      <c r="H14" s="8"/>
      <c r="I14" s="8"/>
      <c r="J14" s="8">
        <v>105</v>
      </c>
      <c r="K14" s="28"/>
      <c r="L14" s="8"/>
      <c r="M14" s="8"/>
      <c r="N14" s="8">
        <v>105</v>
      </c>
      <c r="O14" s="8">
        <v>105</v>
      </c>
      <c r="P14" s="28" t="s">
        <v>24</v>
      </c>
      <c r="Q14" s="8" t="s">
        <v>53</v>
      </c>
      <c r="R14" s="8" t="s">
        <v>54</v>
      </c>
      <c r="S14" s="32" t="s">
        <v>55</v>
      </c>
    </row>
    <row r="15" spans="1:19" ht="51" customHeight="1">
      <c r="A15" s="26"/>
      <c r="B15" s="25" t="s">
        <v>56</v>
      </c>
      <c r="C15" s="28">
        <v>125</v>
      </c>
      <c r="D15" s="8">
        <v>230</v>
      </c>
      <c r="E15" s="8">
        <v>355</v>
      </c>
      <c r="F15" s="29"/>
      <c r="G15" s="8">
        <v>355</v>
      </c>
      <c r="H15" s="8"/>
      <c r="I15" s="8"/>
      <c r="J15" s="8">
        <v>355</v>
      </c>
      <c r="K15" s="28"/>
      <c r="L15" s="8"/>
      <c r="M15" s="8">
        <v>355</v>
      </c>
      <c r="N15" s="8"/>
      <c r="O15" s="8">
        <v>355</v>
      </c>
      <c r="P15" s="28" t="s">
        <v>57</v>
      </c>
      <c r="Q15" s="8" t="s">
        <v>57</v>
      </c>
      <c r="R15" s="25" t="s">
        <v>58</v>
      </c>
      <c r="S15" s="31" t="s">
        <v>59</v>
      </c>
    </row>
    <row r="16" spans="1:19" ht="51" customHeight="1">
      <c r="A16" s="26"/>
      <c r="B16" s="25" t="s">
        <v>60</v>
      </c>
      <c r="C16" s="29"/>
      <c r="D16" s="8">
        <v>105</v>
      </c>
      <c r="E16" s="8">
        <v>105</v>
      </c>
      <c r="F16" s="29"/>
      <c r="G16" s="1"/>
      <c r="H16" s="8">
        <v>105</v>
      </c>
      <c r="I16" s="1"/>
      <c r="J16" s="8">
        <v>105</v>
      </c>
      <c r="K16" s="28"/>
      <c r="L16" s="8"/>
      <c r="M16" s="8"/>
      <c r="N16" s="8">
        <v>105</v>
      </c>
      <c r="O16" s="8">
        <v>105</v>
      </c>
      <c r="P16" s="28" t="s">
        <v>23</v>
      </c>
      <c r="Q16" s="8" t="s">
        <v>26</v>
      </c>
      <c r="R16" s="8" t="s">
        <v>61</v>
      </c>
      <c r="S16" s="31" t="s">
        <v>62</v>
      </c>
    </row>
    <row r="17" spans="1:19" ht="51" customHeight="1">
      <c r="A17" s="26"/>
      <c r="B17" s="25" t="s">
        <v>63</v>
      </c>
      <c r="C17" s="29"/>
      <c r="D17" s="8">
        <v>180</v>
      </c>
      <c r="E17" s="8">
        <v>180</v>
      </c>
      <c r="F17" s="28"/>
      <c r="G17" s="8">
        <v>45</v>
      </c>
      <c r="H17" s="8">
        <v>135</v>
      </c>
      <c r="I17" s="1"/>
      <c r="J17" s="8">
        <v>180</v>
      </c>
      <c r="K17" s="28"/>
      <c r="L17" s="8"/>
      <c r="M17" s="8"/>
      <c r="N17" s="8">
        <v>180</v>
      </c>
      <c r="O17" s="8">
        <v>180</v>
      </c>
      <c r="P17" s="28" t="s">
        <v>23</v>
      </c>
      <c r="Q17" s="25" t="s">
        <v>64</v>
      </c>
      <c r="R17" s="25" t="s">
        <v>65</v>
      </c>
      <c r="S17" s="31" t="s">
        <v>66</v>
      </c>
    </row>
    <row r="18" spans="1:19" ht="78.75" customHeight="1">
      <c r="A18" s="26"/>
      <c r="B18" s="25" t="s">
        <v>67</v>
      </c>
      <c r="C18" s="29"/>
      <c r="D18" s="8">
        <v>335</v>
      </c>
      <c r="E18" s="8">
        <v>335</v>
      </c>
      <c r="F18" s="28"/>
      <c r="G18" s="8">
        <v>75</v>
      </c>
      <c r="H18" s="8">
        <v>265</v>
      </c>
      <c r="I18" s="8"/>
      <c r="J18" s="8">
        <v>335</v>
      </c>
      <c r="K18" s="28">
        <v>335</v>
      </c>
      <c r="L18" s="8"/>
      <c r="M18" s="8"/>
      <c r="N18" s="8"/>
      <c r="O18" s="8">
        <v>335</v>
      </c>
      <c r="P18" s="28" t="s">
        <v>21</v>
      </c>
      <c r="Q18" s="8" t="s">
        <v>68</v>
      </c>
      <c r="R18" s="25" t="s">
        <v>69</v>
      </c>
      <c r="S18" s="31" t="s">
        <v>70</v>
      </c>
    </row>
    <row r="19" spans="1:19" ht="51" customHeight="1">
      <c r="A19" s="26"/>
      <c r="B19" s="25" t="s">
        <v>71</v>
      </c>
      <c r="C19" s="28">
        <v>185</v>
      </c>
      <c r="D19" s="8">
        <v>250</v>
      </c>
      <c r="E19" s="8">
        <v>435</v>
      </c>
      <c r="F19" s="28">
        <v>435</v>
      </c>
      <c r="G19" s="8"/>
      <c r="H19" s="1"/>
      <c r="I19" s="1"/>
      <c r="J19" s="8">
        <v>435</v>
      </c>
      <c r="K19" s="29"/>
      <c r="L19" s="1"/>
      <c r="M19" s="1"/>
      <c r="N19" s="8">
        <v>435</v>
      </c>
      <c r="O19" s="8">
        <v>435</v>
      </c>
      <c r="P19" s="28" t="s">
        <v>23</v>
      </c>
      <c r="Q19" s="8" t="s">
        <v>23</v>
      </c>
      <c r="R19" s="25" t="s">
        <v>72</v>
      </c>
      <c r="S19" s="25" t="s">
        <v>73</v>
      </c>
    </row>
    <row r="20" spans="1:19" ht="45" customHeight="1">
      <c r="A20" s="26"/>
      <c r="B20" s="25" t="s">
        <v>74</v>
      </c>
      <c r="C20" s="28">
        <v>85</v>
      </c>
      <c r="D20" s="8">
        <v>100</v>
      </c>
      <c r="E20" s="8">
        <v>185</v>
      </c>
      <c r="F20" s="28">
        <v>185</v>
      </c>
      <c r="G20" s="1"/>
      <c r="H20" s="1"/>
      <c r="I20" s="1"/>
      <c r="J20" s="8">
        <v>185</v>
      </c>
      <c r="K20" s="28"/>
      <c r="L20" s="8"/>
      <c r="M20" s="8"/>
      <c r="N20" s="8">
        <v>185</v>
      </c>
      <c r="O20" s="8">
        <v>185</v>
      </c>
      <c r="P20" s="28" t="s">
        <v>75</v>
      </c>
      <c r="Q20" s="8" t="s">
        <v>23</v>
      </c>
      <c r="R20" s="25" t="s">
        <v>76</v>
      </c>
      <c r="S20" s="31" t="s">
        <v>77</v>
      </c>
    </row>
    <row r="21" spans="1:19" ht="46.5" customHeight="1">
      <c r="A21" s="26"/>
      <c r="B21" s="33" t="s">
        <v>78</v>
      </c>
      <c r="C21" s="29"/>
      <c r="D21" s="1"/>
      <c r="E21" s="8"/>
      <c r="F21" s="29"/>
      <c r="G21" s="1"/>
      <c r="H21" s="1"/>
      <c r="I21" s="1"/>
      <c r="J21" s="1"/>
      <c r="K21" s="29"/>
      <c r="L21" s="1"/>
      <c r="M21" s="1"/>
      <c r="N21" s="34" t="s">
        <v>8</v>
      </c>
      <c r="O21" s="35">
        <v>3560</v>
      </c>
      <c r="P21" s="29"/>
      <c r="Q21" s="1"/>
      <c r="R21" s="1"/>
      <c r="S21" s="2"/>
    </row>
    <row r="22" spans="1:19" ht="40.5" customHeight="1">
      <c r="A22" s="26"/>
      <c r="B22" s="1"/>
      <c r="C22" s="29"/>
      <c r="D22" s="1"/>
      <c r="E22" s="8"/>
      <c r="F22" s="29"/>
      <c r="G22" s="1"/>
      <c r="H22" s="1"/>
      <c r="I22" s="1"/>
      <c r="J22" s="36"/>
      <c r="K22" s="29"/>
      <c r="L22" s="1"/>
      <c r="M22" s="1"/>
      <c r="N22" s="37"/>
      <c r="O22" s="38"/>
      <c r="P22" s="29"/>
      <c r="Q22" s="1"/>
      <c r="R22" s="1"/>
      <c r="S22" s="2"/>
    </row>
    <row r="23" spans="1:19" ht="36.75" customHeight="1">
      <c r="A23" s="26"/>
      <c r="B23" s="1"/>
      <c r="C23" s="29"/>
      <c r="D23" s="1"/>
      <c r="E23" s="1"/>
      <c r="F23" s="29"/>
      <c r="G23" s="1"/>
      <c r="H23" s="1"/>
      <c r="I23" s="1"/>
      <c r="J23" s="1"/>
      <c r="K23" s="29"/>
      <c r="L23" s="1"/>
      <c r="M23" s="1"/>
      <c r="N23" s="8"/>
      <c r="O23" s="8"/>
      <c r="P23" s="29"/>
      <c r="Q23" s="1"/>
      <c r="R23" s="1"/>
      <c r="S23" s="2"/>
    </row>
    <row r="24" spans="1:19" ht="39" customHeight="1">
      <c r="A24" s="26"/>
      <c r="B24" s="1"/>
      <c r="C24" s="29"/>
      <c r="D24" s="1"/>
      <c r="E24" s="1"/>
      <c r="F24" s="29"/>
      <c r="G24" s="1"/>
      <c r="H24" s="1"/>
      <c r="I24" s="1"/>
      <c r="J24" s="1"/>
      <c r="K24" s="29"/>
      <c r="L24" s="1"/>
      <c r="M24" s="1"/>
      <c r="N24" s="1"/>
      <c r="O24" s="1"/>
      <c r="P24" s="29"/>
      <c r="Q24" s="1"/>
      <c r="R24" s="1"/>
      <c r="S24" s="2"/>
    </row>
    <row r="25" spans="1:19" ht="33.75" customHeight="1">
      <c r="A25" s="26"/>
      <c r="B25" s="1"/>
      <c r="C25" s="29"/>
      <c r="D25" s="1"/>
      <c r="E25" s="1"/>
      <c r="F25" s="29"/>
      <c r="G25" s="1"/>
      <c r="H25" s="1"/>
      <c r="I25" s="1"/>
      <c r="J25" s="1"/>
      <c r="K25" s="29"/>
      <c r="L25" s="1"/>
      <c r="M25" s="1"/>
      <c r="N25" s="1"/>
      <c r="O25" s="1"/>
      <c r="P25" s="29"/>
      <c r="Q25" s="1"/>
      <c r="R25" s="1"/>
      <c r="S25" s="2"/>
    </row>
    <row r="26" spans="1:19" ht="39.75" customHeight="1">
      <c r="A26" s="26"/>
      <c r="B26" s="1"/>
      <c r="C26" s="29"/>
      <c r="D26" s="1"/>
      <c r="E26" s="1"/>
      <c r="F26" s="29"/>
      <c r="G26" s="1"/>
      <c r="H26" s="1"/>
      <c r="I26" s="1"/>
      <c r="J26" s="1"/>
      <c r="K26" s="29"/>
      <c r="L26" s="1"/>
      <c r="M26" s="1"/>
      <c r="N26" s="1"/>
      <c r="O26" s="1"/>
      <c r="P26" s="29"/>
      <c r="Q26" s="1"/>
      <c r="R26" s="1"/>
      <c r="S26" s="2"/>
    </row>
    <row r="27" spans="1:19" ht="34.5" customHeight="1">
      <c r="A27" s="26"/>
      <c r="B27" s="1"/>
      <c r="C27" s="29"/>
      <c r="D27" s="1"/>
      <c r="E27" s="1"/>
      <c r="F27" s="29"/>
      <c r="G27" s="1"/>
      <c r="H27" s="1"/>
      <c r="I27" s="1"/>
      <c r="J27" s="1"/>
      <c r="K27" s="29"/>
      <c r="L27" s="1"/>
      <c r="M27" s="1"/>
      <c r="N27" s="1"/>
      <c r="O27" s="1"/>
      <c r="P27" s="29"/>
      <c r="Q27" s="1"/>
      <c r="R27" s="1"/>
      <c r="S27" s="2"/>
    </row>
    <row r="28" spans="1:19" ht="20.100000000000001" customHeight="1">
      <c r="A28" s="26"/>
      <c r="B28" s="1"/>
      <c r="C28" s="29"/>
      <c r="D28" s="1"/>
      <c r="E28" s="1"/>
      <c r="F28" s="29"/>
      <c r="G28" s="1"/>
      <c r="H28" s="1"/>
      <c r="I28" s="1"/>
      <c r="J28" s="1"/>
      <c r="K28" s="29"/>
      <c r="L28" s="1"/>
      <c r="M28" s="1"/>
      <c r="N28" s="1"/>
      <c r="O28" s="1"/>
      <c r="P28" s="29"/>
      <c r="Q28" s="1"/>
      <c r="R28" s="1"/>
      <c r="S28" s="2"/>
    </row>
    <row r="29" spans="1:19" ht="20.100000000000001" customHeight="1">
      <c r="A29" s="26"/>
      <c r="B29" s="1"/>
      <c r="C29" s="29"/>
      <c r="D29" s="1"/>
      <c r="E29" s="1"/>
      <c r="F29" s="29"/>
      <c r="G29" s="1"/>
      <c r="H29" s="1"/>
      <c r="I29" s="1"/>
      <c r="J29" s="1"/>
      <c r="K29" s="29"/>
      <c r="L29" s="1"/>
      <c r="M29" s="1"/>
      <c r="N29" s="1"/>
      <c r="O29" s="1"/>
      <c r="P29" s="29"/>
      <c r="Q29" s="1"/>
      <c r="R29" s="1"/>
      <c r="S29" s="2"/>
    </row>
    <row r="30" spans="1:19" ht="20.100000000000001" customHeight="1">
      <c r="A30" s="26"/>
      <c r="B30" s="1"/>
      <c r="C30" s="29"/>
      <c r="D30" s="1"/>
      <c r="E30" s="1"/>
      <c r="F30" s="29"/>
      <c r="G30" s="1"/>
      <c r="H30" s="1"/>
      <c r="I30" s="1"/>
      <c r="J30" s="1"/>
      <c r="K30" s="29"/>
      <c r="L30" s="1"/>
      <c r="M30" s="1"/>
      <c r="N30" s="1"/>
      <c r="O30" s="1"/>
      <c r="P30" s="29"/>
      <c r="Q30" s="1"/>
      <c r="R30" s="1"/>
      <c r="S30" s="2"/>
    </row>
    <row r="31" spans="1:19" ht="20.100000000000001" customHeight="1">
      <c r="A31" s="26"/>
      <c r="B31" s="1"/>
      <c r="C31" s="29"/>
      <c r="D31" s="1"/>
      <c r="E31" s="1"/>
      <c r="F31" s="29"/>
      <c r="G31" s="1"/>
      <c r="H31" s="1"/>
      <c r="I31" s="1"/>
      <c r="J31" s="1"/>
      <c r="K31" s="29"/>
      <c r="L31" s="1"/>
      <c r="M31" s="1"/>
      <c r="N31" s="1"/>
      <c r="O31" s="1"/>
      <c r="P31" s="29"/>
      <c r="Q31" s="1"/>
      <c r="R31" s="1"/>
      <c r="S31" s="2"/>
    </row>
    <row r="32" spans="1:19" ht="20.100000000000001" customHeight="1">
      <c r="A32" s="26"/>
      <c r="B32" s="1"/>
      <c r="C32" s="29"/>
      <c r="D32" s="1"/>
      <c r="E32" s="1"/>
      <c r="F32" s="29"/>
      <c r="G32" s="1"/>
      <c r="H32" s="1"/>
      <c r="I32" s="1"/>
      <c r="J32" s="1"/>
      <c r="K32" s="29"/>
      <c r="L32" s="1"/>
      <c r="M32" s="1"/>
      <c r="N32" s="1"/>
      <c r="O32" s="1"/>
      <c r="P32" s="29"/>
      <c r="Q32" s="1"/>
      <c r="R32" s="1"/>
      <c r="S32" s="2"/>
    </row>
    <row r="33" spans="1:19" ht="20.100000000000001" customHeight="1">
      <c r="A33" s="26"/>
      <c r="B33" s="1"/>
      <c r="C33" s="29"/>
      <c r="D33" s="1"/>
      <c r="E33" s="1"/>
      <c r="F33" s="29"/>
      <c r="G33" s="1"/>
      <c r="H33" s="1"/>
      <c r="I33" s="1"/>
      <c r="J33" s="1"/>
      <c r="K33" s="29"/>
      <c r="L33" s="1"/>
      <c r="M33" s="1"/>
      <c r="N33" s="1"/>
      <c r="O33" s="1"/>
      <c r="P33" s="29"/>
      <c r="Q33" s="1"/>
      <c r="R33" s="1"/>
      <c r="S33" s="2"/>
    </row>
    <row r="34" spans="1:19" ht="20.100000000000001" customHeight="1">
      <c r="A34" s="26"/>
      <c r="B34" s="1"/>
      <c r="C34" s="29"/>
      <c r="D34" s="1"/>
      <c r="E34" s="1"/>
      <c r="F34" s="29"/>
      <c r="G34" s="1"/>
      <c r="H34" s="1"/>
      <c r="I34" s="1"/>
      <c r="J34" s="1"/>
      <c r="K34" s="29"/>
      <c r="L34" s="1"/>
      <c r="M34" s="1"/>
      <c r="N34" s="1"/>
      <c r="O34" s="1"/>
      <c r="P34" s="29"/>
      <c r="Q34" s="1"/>
      <c r="R34" s="1"/>
      <c r="S34" s="2"/>
    </row>
    <row r="35" spans="1:19" ht="20.100000000000001" customHeight="1">
      <c r="A35" s="26"/>
      <c r="B35" s="1"/>
      <c r="C35" s="29"/>
      <c r="D35" s="1"/>
      <c r="E35" s="1"/>
      <c r="F35" s="29"/>
      <c r="G35" s="1"/>
      <c r="H35" s="1"/>
      <c r="I35" s="1"/>
      <c r="J35" s="1"/>
      <c r="K35" s="29"/>
      <c r="L35" s="1"/>
      <c r="M35" s="1"/>
      <c r="N35" s="1"/>
      <c r="O35" s="1"/>
      <c r="P35" s="29"/>
      <c r="Q35" s="1"/>
      <c r="R35" s="1"/>
      <c r="S35" s="2"/>
    </row>
    <row r="36" spans="1:19" ht="20.100000000000001" customHeight="1">
      <c r="A36" s="26"/>
      <c r="B36" s="1"/>
      <c r="C36" s="29"/>
      <c r="D36" s="1"/>
      <c r="E36" s="1"/>
      <c r="F36" s="29"/>
      <c r="G36" s="1"/>
      <c r="H36" s="1"/>
      <c r="I36" s="1"/>
      <c r="J36" s="1"/>
      <c r="K36" s="29"/>
      <c r="L36" s="1"/>
      <c r="M36" s="1"/>
      <c r="N36" s="1"/>
      <c r="O36" s="1"/>
      <c r="P36" s="29"/>
      <c r="Q36" s="1"/>
      <c r="R36" s="1"/>
      <c r="S36" s="2"/>
    </row>
    <row r="37" spans="1:19" ht="20.100000000000001" customHeight="1">
      <c r="A37" s="26"/>
      <c r="B37" s="1"/>
      <c r="C37" s="29"/>
      <c r="D37" s="1"/>
      <c r="E37" s="1"/>
      <c r="F37" s="29"/>
      <c r="G37" s="1"/>
      <c r="H37" s="1"/>
      <c r="I37" s="1"/>
      <c r="J37" s="1"/>
      <c r="K37" s="29"/>
      <c r="L37" s="1"/>
      <c r="M37" s="1"/>
      <c r="N37" s="1"/>
      <c r="O37" s="1"/>
      <c r="P37" s="29"/>
      <c r="Q37" s="1"/>
      <c r="R37" s="1"/>
      <c r="S37" s="2"/>
    </row>
    <row r="38" spans="1:19" ht="20.100000000000001" customHeight="1">
      <c r="A38" s="26"/>
      <c r="B38" s="1"/>
      <c r="C38" s="29"/>
      <c r="D38" s="1"/>
      <c r="E38" s="1"/>
      <c r="F38" s="29"/>
      <c r="G38" s="1"/>
      <c r="H38" s="1"/>
      <c r="I38" s="1"/>
      <c r="J38" s="1"/>
      <c r="K38" s="29"/>
      <c r="L38" s="1"/>
      <c r="M38" s="1"/>
      <c r="N38" s="1"/>
      <c r="O38" s="1"/>
      <c r="P38" s="29"/>
      <c r="Q38" s="1"/>
      <c r="R38" s="1"/>
      <c r="S38" s="2"/>
    </row>
    <row r="39" spans="1:19" ht="20.100000000000001" customHeight="1">
      <c r="A39" s="26"/>
      <c r="B39" s="1"/>
      <c r="C39" s="29"/>
      <c r="D39" s="1"/>
      <c r="E39" s="1"/>
      <c r="F39" s="29"/>
      <c r="G39" s="1"/>
      <c r="H39" s="1"/>
      <c r="I39" s="1"/>
      <c r="J39" s="1"/>
      <c r="K39" s="29"/>
      <c r="L39" s="1"/>
      <c r="M39" s="1"/>
      <c r="N39" s="1"/>
      <c r="O39" s="1"/>
      <c r="P39" s="29"/>
      <c r="Q39" s="1"/>
      <c r="R39" s="1"/>
      <c r="S39" s="2"/>
    </row>
    <row r="40" spans="1:19" ht="20.100000000000001" customHeight="1">
      <c r="A40" s="26"/>
      <c r="B40" s="1"/>
      <c r="C40" s="29"/>
      <c r="D40" s="1"/>
      <c r="E40" s="1"/>
      <c r="F40" s="29"/>
      <c r="G40" s="1"/>
      <c r="H40" s="1"/>
      <c r="I40" s="1"/>
      <c r="J40" s="1"/>
      <c r="K40" s="29"/>
      <c r="L40" s="1"/>
      <c r="M40" s="1"/>
      <c r="N40" s="1"/>
      <c r="O40" s="1"/>
      <c r="P40" s="29"/>
      <c r="Q40" s="1"/>
      <c r="R40" s="1"/>
      <c r="S40" s="2"/>
    </row>
    <row r="41" spans="1:19" ht="20.100000000000001" customHeight="1">
      <c r="A41" s="26"/>
      <c r="B41" s="1"/>
      <c r="C41" s="29"/>
      <c r="D41" s="1"/>
      <c r="E41" s="1"/>
      <c r="F41" s="29"/>
      <c r="G41" s="1"/>
      <c r="H41" s="1"/>
      <c r="I41" s="1"/>
      <c r="J41" s="1"/>
      <c r="K41" s="29"/>
      <c r="L41" s="1"/>
      <c r="M41" s="1"/>
      <c r="N41" s="1"/>
      <c r="O41" s="1"/>
      <c r="P41" s="29"/>
      <c r="Q41" s="1"/>
      <c r="R41" s="1"/>
      <c r="S41" s="2"/>
    </row>
    <row r="42" spans="1:19" ht="20.100000000000001" customHeight="1">
      <c r="A42" s="26"/>
      <c r="B42" s="1"/>
      <c r="C42" s="29"/>
      <c r="D42" s="1"/>
      <c r="E42" s="1"/>
      <c r="F42" s="29"/>
      <c r="G42" s="1"/>
      <c r="H42" s="1"/>
      <c r="I42" s="1"/>
      <c r="J42" s="1"/>
      <c r="K42" s="29"/>
      <c r="L42" s="1"/>
      <c r="M42" s="1"/>
      <c r="N42" s="1"/>
      <c r="O42" s="1"/>
      <c r="P42" s="29"/>
      <c r="Q42" s="1"/>
      <c r="R42" s="1"/>
      <c r="S42" s="2"/>
    </row>
    <row r="43" spans="1:19" ht="20.100000000000001" customHeight="1">
      <c r="A43" s="26"/>
      <c r="B43" s="1"/>
      <c r="C43" s="29"/>
      <c r="D43" s="1"/>
      <c r="E43" s="1"/>
      <c r="F43" s="29"/>
      <c r="G43" s="1"/>
      <c r="H43" s="1"/>
      <c r="I43" s="1"/>
      <c r="J43" s="1"/>
      <c r="K43" s="29"/>
      <c r="L43" s="1"/>
      <c r="M43" s="1"/>
      <c r="N43" s="1"/>
      <c r="O43" s="1"/>
      <c r="P43" s="29"/>
      <c r="Q43" s="1"/>
      <c r="R43" s="1"/>
      <c r="S43" s="2"/>
    </row>
    <row r="44" spans="1:19">
      <c r="B44" s="1"/>
    </row>
    <row r="45" spans="1:19">
      <c r="B45" s="1"/>
    </row>
    <row r="46" spans="1:19">
      <c r="B46" s="1"/>
    </row>
    <row r="47" spans="1:19">
      <c r="B47" s="1"/>
    </row>
    <row r="48" spans="1:19">
      <c r="B48" s="1"/>
    </row>
    <row r="49" spans="2:2">
      <c r="B49" s="1"/>
    </row>
    <row r="50" spans="2:2">
      <c r="B50" s="1"/>
    </row>
    <row r="51" spans="2:2">
      <c r="B51" s="1"/>
    </row>
  </sheetData>
  <pageMargins left="0.33" right="0.28000000000000003" top="0.74803149606299213" bottom="0.74803149606299213" header="0.31496062992125984" footer="0.31496062992125984"/>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33A7D-47A6-41D9-A069-DB5952BA806F}">
  <sheetPr>
    <pageSetUpPr fitToPage="1"/>
  </sheetPr>
  <dimension ref="A1:S15"/>
  <sheetViews>
    <sheetView topLeftCell="B1" zoomScale="85" zoomScaleNormal="85" workbookViewId="0">
      <selection activeCell="B8" sqref="B8"/>
    </sheetView>
  </sheetViews>
  <sheetFormatPr baseColWidth="10" defaultRowHeight="15"/>
  <cols>
    <col min="1" max="1" width="25.42578125" hidden="1" customWidth="1"/>
    <col min="2" max="2" width="43.140625" customWidth="1"/>
    <col min="3" max="3" width="10.42578125" customWidth="1"/>
    <col min="4" max="4" width="10" customWidth="1"/>
    <col min="5" max="5" width="9.7109375" customWidth="1"/>
    <col min="6" max="6" width="16.42578125" customWidth="1"/>
    <col min="7" max="7" width="13.140625" customWidth="1"/>
    <col min="8" max="8" width="17.140625" customWidth="1"/>
    <col min="9" max="9" width="22.42578125" customWidth="1"/>
    <col min="10" max="10" width="8.85546875" customWidth="1"/>
    <col min="11" max="11" width="8.140625" customWidth="1"/>
    <col min="12" max="12" width="8.7109375" customWidth="1"/>
    <col min="13" max="13" width="9.7109375" customWidth="1"/>
    <col min="14" max="14" width="9.140625" customWidth="1"/>
    <col min="15" max="15" width="14.28515625" customWidth="1"/>
    <col min="16" max="16" width="22.5703125" customWidth="1"/>
    <col min="17" max="17" width="16.140625" customWidth="1"/>
    <col min="18" max="18" width="22.7109375" customWidth="1"/>
    <col min="19" max="19" width="18.5703125" customWidth="1"/>
  </cols>
  <sheetData>
    <row r="1" spans="1:19" ht="19.5" customHeight="1">
      <c r="A1" s="4"/>
      <c r="B1" s="7" t="s">
        <v>15</v>
      </c>
      <c r="C1" s="4"/>
      <c r="D1" s="4"/>
      <c r="E1" s="4"/>
      <c r="F1" s="4"/>
      <c r="G1" s="4"/>
      <c r="H1" s="4"/>
      <c r="I1" s="4"/>
      <c r="J1" s="4"/>
      <c r="K1" s="4"/>
      <c r="L1" s="4"/>
      <c r="M1" s="4"/>
      <c r="N1" s="4"/>
      <c r="O1" s="4"/>
      <c r="P1" s="4"/>
      <c r="Q1" s="4"/>
      <c r="R1" s="4"/>
      <c r="S1" s="4"/>
    </row>
    <row r="2" spans="1:19" ht="19.5" customHeight="1">
      <c r="A2" s="4"/>
      <c r="B2" s="7" t="s">
        <v>6</v>
      </c>
      <c r="C2" s="4"/>
      <c r="D2" s="4"/>
      <c r="E2" s="4"/>
      <c r="F2" s="4"/>
      <c r="G2" s="4"/>
      <c r="H2" s="4"/>
      <c r="I2" s="4"/>
      <c r="J2" s="4"/>
      <c r="K2" s="4"/>
      <c r="L2" s="4"/>
      <c r="M2" s="4"/>
      <c r="N2" s="4"/>
      <c r="O2" s="4"/>
      <c r="P2" s="4"/>
      <c r="Q2" s="4"/>
      <c r="R2" s="4"/>
      <c r="S2" s="4"/>
    </row>
    <row r="3" spans="1:19" ht="19.5" customHeight="1" thickBot="1">
      <c r="B3" s="7" t="s">
        <v>16</v>
      </c>
      <c r="D3" s="3"/>
      <c r="E3" s="3"/>
      <c r="F3" s="3"/>
      <c r="G3" s="3"/>
      <c r="H3" s="3"/>
      <c r="I3" s="3"/>
      <c r="J3" s="3"/>
      <c r="K3" s="3"/>
      <c r="L3" s="3"/>
      <c r="M3" s="3"/>
      <c r="N3" s="3"/>
      <c r="O3" s="3"/>
      <c r="P3" s="3"/>
      <c r="Q3" s="3"/>
      <c r="R3" s="3"/>
      <c r="S3" s="3"/>
    </row>
    <row r="4" spans="1:19" ht="48" thickBot="1">
      <c r="A4" s="6" t="s">
        <v>7</v>
      </c>
      <c r="B4" s="39" t="s">
        <v>17</v>
      </c>
      <c r="C4" s="6" t="s">
        <v>10</v>
      </c>
      <c r="D4" s="40" t="s">
        <v>9</v>
      </c>
      <c r="E4" s="6" t="s">
        <v>8</v>
      </c>
      <c r="F4" s="5" t="s">
        <v>0</v>
      </c>
      <c r="G4" s="5" t="s">
        <v>18</v>
      </c>
      <c r="H4" s="5" t="s">
        <v>5</v>
      </c>
      <c r="I4" s="41" t="s">
        <v>1</v>
      </c>
      <c r="J4" s="5" t="s">
        <v>8</v>
      </c>
      <c r="K4" s="6" t="s">
        <v>2</v>
      </c>
      <c r="L4" s="6" t="s">
        <v>3</v>
      </c>
      <c r="M4" s="6" t="s">
        <v>19</v>
      </c>
      <c r="N4" s="40" t="s">
        <v>4</v>
      </c>
      <c r="O4" s="6" t="s">
        <v>8</v>
      </c>
      <c r="P4" s="5" t="s">
        <v>11</v>
      </c>
      <c r="Q4" s="5" t="s">
        <v>12</v>
      </c>
      <c r="R4" s="5" t="s">
        <v>13</v>
      </c>
      <c r="S4" s="5" t="s">
        <v>14</v>
      </c>
    </row>
    <row r="5" spans="1:19" ht="45">
      <c r="A5" s="2"/>
      <c r="B5" s="42" t="s">
        <v>79</v>
      </c>
      <c r="C5" s="43">
        <v>45</v>
      </c>
      <c r="D5" s="44">
        <v>0</v>
      </c>
      <c r="E5" s="45">
        <f t="shared" ref="E5:E15" si="0">C5+D5</f>
        <v>45</v>
      </c>
      <c r="F5" s="43">
        <v>0</v>
      </c>
      <c r="G5" s="46">
        <v>45</v>
      </c>
      <c r="H5" s="46">
        <v>0</v>
      </c>
      <c r="I5" s="44">
        <v>0</v>
      </c>
      <c r="J5" s="45">
        <f>F5+G5+H6+I6</f>
        <v>45</v>
      </c>
      <c r="K5" s="43">
        <v>0</v>
      </c>
      <c r="L5" s="46">
        <v>0</v>
      </c>
      <c r="M5" s="46">
        <v>0</v>
      </c>
      <c r="N5" s="44">
        <v>45</v>
      </c>
      <c r="O5" s="45">
        <f t="shared" ref="O5:O15" si="1">SUM(K5:N5)</f>
        <v>45</v>
      </c>
      <c r="P5" s="47" t="s">
        <v>23</v>
      </c>
      <c r="Q5" s="47" t="s">
        <v>80</v>
      </c>
      <c r="R5" s="48" t="s">
        <v>81</v>
      </c>
      <c r="S5" s="49" t="s">
        <v>82</v>
      </c>
    </row>
    <row r="6" spans="1:19" ht="75">
      <c r="A6" s="2"/>
      <c r="B6" s="50" t="s">
        <v>79</v>
      </c>
      <c r="C6" s="43">
        <v>0</v>
      </c>
      <c r="D6" s="44">
        <v>15</v>
      </c>
      <c r="E6" s="45">
        <f t="shared" si="0"/>
        <v>15</v>
      </c>
      <c r="F6" s="43">
        <v>0</v>
      </c>
      <c r="G6" s="46">
        <v>15</v>
      </c>
      <c r="H6" s="46">
        <v>0</v>
      </c>
      <c r="I6" s="44">
        <v>0</v>
      </c>
      <c r="J6" s="45">
        <f>F6+G6+H7+I7</f>
        <v>15</v>
      </c>
      <c r="K6" s="43">
        <v>0</v>
      </c>
      <c r="L6" s="46">
        <v>0</v>
      </c>
      <c r="M6" s="46">
        <v>0</v>
      </c>
      <c r="N6" s="44">
        <v>15</v>
      </c>
      <c r="O6" s="45">
        <f t="shared" si="1"/>
        <v>15</v>
      </c>
      <c r="P6" s="47" t="s">
        <v>23</v>
      </c>
      <c r="Q6" s="47" t="s">
        <v>83</v>
      </c>
      <c r="R6" s="48" t="s">
        <v>84</v>
      </c>
      <c r="S6" s="49" t="s">
        <v>85</v>
      </c>
    </row>
    <row r="7" spans="1:19" ht="45">
      <c r="A7" s="2"/>
      <c r="B7" s="50" t="s">
        <v>79</v>
      </c>
      <c r="C7" s="43">
        <v>15</v>
      </c>
      <c r="D7" s="44">
        <v>15</v>
      </c>
      <c r="E7" s="45">
        <f t="shared" si="0"/>
        <v>30</v>
      </c>
      <c r="F7" s="43">
        <v>0</v>
      </c>
      <c r="G7" s="46">
        <v>30</v>
      </c>
      <c r="H7" s="46">
        <v>0</v>
      </c>
      <c r="I7" s="44">
        <v>0</v>
      </c>
      <c r="J7" s="45">
        <f t="shared" ref="J7:J15" si="2">F7+G7+H7+I7</f>
        <v>30</v>
      </c>
      <c r="K7" s="43">
        <v>0</v>
      </c>
      <c r="L7" s="46">
        <v>0</v>
      </c>
      <c r="M7" s="46">
        <v>0</v>
      </c>
      <c r="N7" s="44">
        <v>30</v>
      </c>
      <c r="O7" s="45">
        <f t="shared" si="1"/>
        <v>30</v>
      </c>
      <c r="P7" s="47" t="s">
        <v>22</v>
      </c>
      <c r="Q7" s="47" t="s">
        <v>22</v>
      </c>
      <c r="R7" s="47" t="s">
        <v>86</v>
      </c>
      <c r="S7" s="49" t="s">
        <v>87</v>
      </c>
    </row>
    <row r="8" spans="1:19" ht="30">
      <c r="A8" s="2"/>
      <c r="B8" s="50" t="s">
        <v>88</v>
      </c>
      <c r="C8" s="51">
        <v>0</v>
      </c>
      <c r="D8" s="52">
        <v>19</v>
      </c>
      <c r="E8" s="53">
        <f t="shared" si="0"/>
        <v>19</v>
      </c>
      <c r="F8" s="43">
        <v>0</v>
      </c>
      <c r="G8" s="54">
        <v>19</v>
      </c>
      <c r="H8" s="54">
        <v>0</v>
      </c>
      <c r="I8" s="44">
        <v>0</v>
      </c>
      <c r="J8" s="53">
        <f t="shared" si="2"/>
        <v>19</v>
      </c>
      <c r="K8" s="43">
        <v>0</v>
      </c>
      <c r="L8" s="46">
        <v>0</v>
      </c>
      <c r="M8" s="46">
        <v>0</v>
      </c>
      <c r="N8" s="44">
        <v>19</v>
      </c>
      <c r="O8" s="53">
        <f t="shared" si="1"/>
        <v>19</v>
      </c>
      <c r="P8" s="48" t="s">
        <v>23</v>
      </c>
      <c r="Q8" s="48" t="s">
        <v>23</v>
      </c>
      <c r="R8" s="48" t="s">
        <v>89</v>
      </c>
      <c r="S8" s="48" t="s">
        <v>90</v>
      </c>
    </row>
    <row r="9" spans="1:19" ht="30">
      <c r="A9" s="2"/>
      <c r="B9" s="50" t="s">
        <v>88</v>
      </c>
      <c r="C9" s="51">
        <v>0</v>
      </c>
      <c r="D9" s="52">
        <v>20</v>
      </c>
      <c r="E9" s="53">
        <f t="shared" si="0"/>
        <v>20</v>
      </c>
      <c r="F9" s="43">
        <v>0</v>
      </c>
      <c r="G9" s="54">
        <v>20</v>
      </c>
      <c r="H9" s="54">
        <v>0</v>
      </c>
      <c r="I9" s="44">
        <v>0</v>
      </c>
      <c r="J9" s="53">
        <f t="shared" si="2"/>
        <v>20</v>
      </c>
      <c r="K9" s="43">
        <v>0</v>
      </c>
      <c r="L9" s="46">
        <v>0</v>
      </c>
      <c r="M9" s="46">
        <v>0</v>
      </c>
      <c r="N9" s="44">
        <v>20</v>
      </c>
      <c r="O9" s="53">
        <f t="shared" si="1"/>
        <v>20</v>
      </c>
      <c r="P9" s="48" t="s">
        <v>23</v>
      </c>
      <c r="Q9" s="48" t="s">
        <v>23</v>
      </c>
      <c r="R9" s="48" t="s">
        <v>91</v>
      </c>
      <c r="S9" s="48" t="s">
        <v>92</v>
      </c>
    </row>
    <row r="10" spans="1:19" ht="30">
      <c r="A10" s="2"/>
      <c r="B10" s="50" t="s">
        <v>88</v>
      </c>
      <c r="C10" s="51">
        <v>13</v>
      </c>
      <c r="D10" s="52">
        <v>0</v>
      </c>
      <c r="E10" s="53">
        <f t="shared" si="0"/>
        <v>13</v>
      </c>
      <c r="F10" s="43">
        <v>0</v>
      </c>
      <c r="G10" s="54">
        <v>13</v>
      </c>
      <c r="H10" s="54">
        <v>0</v>
      </c>
      <c r="I10" s="44">
        <v>0</v>
      </c>
      <c r="J10" s="53">
        <f t="shared" si="2"/>
        <v>13</v>
      </c>
      <c r="K10" s="43">
        <v>0</v>
      </c>
      <c r="L10" s="46">
        <v>0</v>
      </c>
      <c r="M10" s="46">
        <v>0</v>
      </c>
      <c r="N10" s="44">
        <v>13</v>
      </c>
      <c r="O10" s="53">
        <f t="shared" si="1"/>
        <v>13</v>
      </c>
      <c r="P10" s="48" t="s">
        <v>23</v>
      </c>
      <c r="Q10" s="48" t="s">
        <v>23</v>
      </c>
      <c r="R10" s="48" t="s">
        <v>93</v>
      </c>
      <c r="S10" s="48" t="s">
        <v>94</v>
      </c>
    </row>
    <row r="11" spans="1:19" ht="30">
      <c r="A11" s="2"/>
      <c r="B11" s="50" t="s">
        <v>88</v>
      </c>
      <c r="C11" s="51">
        <v>0</v>
      </c>
      <c r="D11" s="52">
        <v>12</v>
      </c>
      <c r="E11" s="53">
        <f t="shared" si="0"/>
        <v>12</v>
      </c>
      <c r="F11" s="43">
        <v>3</v>
      </c>
      <c r="G11" s="54">
        <v>9</v>
      </c>
      <c r="H11" s="54">
        <v>0</v>
      </c>
      <c r="I11" s="44">
        <v>0</v>
      </c>
      <c r="J11" s="53">
        <f t="shared" si="2"/>
        <v>12</v>
      </c>
      <c r="K11" s="43">
        <v>0</v>
      </c>
      <c r="L11" s="46">
        <v>0</v>
      </c>
      <c r="M11" s="46">
        <v>0</v>
      </c>
      <c r="N11" s="44">
        <v>12</v>
      </c>
      <c r="O11" s="53">
        <f t="shared" si="1"/>
        <v>12</v>
      </c>
      <c r="P11" s="48" t="s">
        <v>21</v>
      </c>
      <c r="Q11" s="48" t="s">
        <v>21</v>
      </c>
      <c r="R11" s="48" t="s">
        <v>95</v>
      </c>
      <c r="S11" s="55" t="s">
        <v>96</v>
      </c>
    </row>
    <row r="12" spans="1:19" ht="30">
      <c r="A12" s="2"/>
      <c r="B12" s="50" t="s">
        <v>88</v>
      </c>
      <c r="C12" s="51">
        <v>5</v>
      </c>
      <c r="D12" s="52">
        <v>7</v>
      </c>
      <c r="E12" s="53">
        <f t="shared" si="0"/>
        <v>12</v>
      </c>
      <c r="F12" s="43">
        <v>1</v>
      </c>
      <c r="G12" s="54">
        <v>11</v>
      </c>
      <c r="H12" s="54">
        <v>0</v>
      </c>
      <c r="I12" s="44">
        <v>0</v>
      </c>
      <c r="J12" s="53">
        <f t="shared" si="2"/>
        <v>12</v>
      </c>
      <c r="K12" s="43">
        <v>0</v>
      </c>
      <c r="L12" s="46">
        <v>0</v>
      </c>
      <c r="M12" s="46">
        <v>0</v>
      </c>
      <c r="N12" s="44">
        <v>12</v>
      </c>
      <c r="O12" s="53">
        <f t="shared" si="1"/>
        <v>12</v>
      </c>
      <c r="P12" s="48" t="s">
        <v>21</v>
      </c>
      <c r="Q12" s="48" t="s">
        <v>68</v>
      </c>
      <c r="R12" s="48" t="s">
        <v>97</v>
      </c>
      <c r="S12" s="55" t="s">
        <v>98</v>
      </c>
    </row>
    <row r="13" spans="1:19" ht="45">
      <c r="A13" s="2"/>
      <c r="B13" s="50" t="s">
        <v>88</v>
      </c>
      <c r="C13" s="51">
        <v>6</v>
      </c>
      <c r="D13" s="52">
        <v>6</v>
      </c>
      <c r="E13" s="53">
        <f t="shared" si="0"/>
        <v>12</v>
      </c>
      <c r="F13" s="43">
        <v>10</v>
      </c>
      <c r="G13" s="54">
        <v>2</v>
      </c>
      <c r="H13" s="54">
        <v>0</v>
      </c>
      <c r="I13" s="44">
        <v>0</v>
      </c>
      <c r="J13" s="53">
        <f t="shared" si="2"/>
        <v>12</v>
      </c>
      <c r="K13" s="43">
        <v>0</v>
      </c>
      <c r="L13" s="46">
        <v>0</v>
      </c>
      <c r="M13" s="46">
        <v>0</v>
      </c>
      <c r="N13" s="44">
        <v>12</v>
      </c>
      <c r="O13" s="53">
        <f t="shared" si="1"/>
        <v>12</v>
      </c>
      <c r="P13" s="48" t="s">
        <v>20</v>
      </c>
      <c r="Q13" s="48" t="s">
        <v>99</v>
      </c>
      <c r="R13" s="48" t="s">
        <v>100</v>
      </c>
      <c r="S13" s="55" t="s">
        <v>101</v>
      </c>
    </row>
    <row r="14" spans="1:19" ht="30">
      <c r="A14" s="2"/>
      <c r="B14" s="50" t="s">
        <v>88</v>
      </c>
      <c r="C14" s="51">
        <v>8</v>
      </c>
      <c r="D14" s="52">
        <v>4</v>
      </c>
      <c r="E14" s="53">
        <f t="shared" si="0"/>
        <v>12</v>
      </c>
      <c r="F14" s="43">
        <v>3</v>
      </c>
      <c r="G14" s="54">
        <v>9</v>
      </c>
      <c r="H14" s="54">
        <v>0</v>
      </c>
      <c r="I14" s="44">
        <v>0</v>
      </c>
      <c r="J14" s="53">
        <f t="shared" si="2"/>
        <v>12</v>
      </c>
      <c r="K14" s="43">
        <v>0</v>
      </c>
      <c r="L14" s="46">
        <v>0</v>
      </c>
      <c r="M14" s="46">
        <v>0</v>
      </c>
      <c r="N14" s="44">
        <v>12</v>
      </c>
      <c r="O14" s="53">
        <f t="shared" si="1"/>
        <v>12</v>
      </c>
      <c r="P14" s="48" t="s">
        <v>20</v>
      </c>
      <c r="Q14" s="48" t="s">
        <v>99</v>
      </c>
      <c r="R14" s="48" t="s">
        <v>102</v>
      </c>
      <c r="S14" s="55" t="s">
        <v>103</v>
      </c>
    </row>
    <row r="15" spans="1:19" ht="45.75" thickBot="1">
      <c r="A15" s="2"/>
      <c r="B15" s="56" t="s">
        <v>104</v>
      </c>
      <c r="C15" s="57">
        <v>0</v>
      </c>
      <c r="D15" s="58">
        <v>1180</v>
      </c>
      <c r="E15" s="59">
        <f t="shared" si="0"/>
        <v>1180</v>
      </c>
      <c r="F15" s="57">
        <v>0</v>
      </c>
      <c r="G15" s="60">
        <v>0</v>
      </c>
      <c r="H15" s="60">
        <v>1180</v>
      </c>
      <c r="I15" s="58">
        <v>0</v>
      </c>
      <c r="J15" s="61">
        <f t="shared" si="2"/>
        <v>1180</v>
      </c>
      <c r="K15" s="57">
        <v>0</v>
      </c>
      <c r="L15" s="60">
        <v>0</v>
      </c>
      <c r="M15" s="60">
        <v>0</v>
      </c>
      <c r="N15" s="58">
        <v>1180</v>
      </c>
      <c r="O15" s="59">
        <f t="shared" si="1"/>
        <v>1180</v>
      </c>
      <c r="P15" s="62" t="s">
        <v>23</v>
      </c>
      <c r="Q15" s="62" t="s">
        <v>105</v>
      </c>
      <c r="R15" s="62" t="s">
        <v>106</v>
      </c>
      <c r="S15" s="63" t="s">
        <v>107</v>
      </c>
    </row>
  </sheetData>
  <pageMargins left="0.33" right="0.28000000000000003" top="0.74803149606299213" bottom="0.74803149606299213" header="0.31496062992125984" footer="0.31496062992125984"/>
  <pageSetup paperSize="14"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GÉNERO Y MULTICULTURALIDAD</vt:lpstr>
      <vt:lpstr>PROPEVI</vt:lpstr>
      <vt:lpstr>POST-PENITENCIARIA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 Angélica Pérez Esquivel</dc:creator>
  <cp:lastModifiedBy>Edson Ricardo Pineda Ortiz</cp:lastModifiedBy>
  <cp:lastPrinted>2026-06-11T20:27:30Z</cp:lastPrinted>
  <dcterms:created xsi:type="dcterms:W3CDTF">2023-11-13T18:19:55Z</dcterms:created>
  <dcterms:modified xsi:type="dcterms:W3CDTF">2026-06-12T20:19:07Z</dcterms:modified>
</cp:coreProperties>
</file>