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PI Informe anual\"/>
    </mc:Choice>
  </mc:AlternateContent>
  <xr:revisionPtr revIDLastSave="0" documentId="8_{F9702184-BFCE-40D3-A1D9-60D52389E7B6}" xr6:coauthVersionLast="47" xr6:coauthVersionMax="47" xr10:uidLastSave="{00000000-0000-0000-0000-000000000000}"/>
  <bookViews>
    <workbookView xWindow="-120" yWindow="-120" windowWidth="29040" windowHeight="15840" xr2:uid="{20A20040-BC29-4983-9F8F-1255B91193D0}"/>
  </bookViews>
  <sheets>
    <sheet name="Licencia Camarón" sheetId="1" r:id="rId1"/>
  </sheets>
  <definedNames>
    <definedName name="_xlnm._FilterDatabase" localSheetId="0" hidden="1">'Licencia Camarón'!$A$1:$V$27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Q21" i="1"/>
  <c r="P21" i="1"/>
  <c r="O21" i="1"/>
  <c r="N21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<sst xmlns="http://schemas.openxmlformats.org/spreadsheetml/2006/main" count="338" uniqueCount="185">
  <si>
    <t>No. Registro</t>
  </si>
  <si>
    <t>Concesionario</t>
  </si>
  <si>
    <t>Pabellon</t>
  </si>
  <si>
    <t>Representante Legal</t>
  </si>
  <si>
    <t>Embarcación</t>
  </si>
  <si>
    <t>Escala</t>
  </si>
  <si>
    <t>Especie Objetivo</t>
  </si>
  <si>
    <t>Litoral</t>
  </si>
  <si>
    <t>Fecha publicación</t>
  </si>
  <si>
    <t>Contrato Administ.</t>
  </si>
  <si>
    <t>Acuerdo Ministerial</t>
  </si>
  <si>
    <t>Vencimiento</t>
  </si>
  <si>
    <t>STATUS</t>
  </si>
  <si>
    <t>Eslora</t>
  </si>
  <si>
    <t>Manga</t>
  </si>
  <si>
    <t>Puntal</t>
  </si>
  <si>
    <t>Calado</t>
  </si>
  <si>
    <t>TRN</t>
  </si>
  <si>
    <t>TRB</t>
  </si>
  <si>
    <t>Potencia Motor HP</t>
  </si>
  <si>
    <t>Material Casco</t>
  </si>
  <si>
    <t>Referencia Info</t>
  </si>
  <si>
    <t>CPC29</t>
  </si>
  <si>
    <t>Cooperativa Pesquera y de Servicio Varios El Hawaii, R.L.</t>
  </si>
  <si>
    <t>Guatemala</t>
  </si>
  <si>
    <t>Isai Corado Y Corado</t>
  </si>
  <si>
    <t>Cristian</t>
  </si>
  <si>
    <t>Mediana</t>
  </si>
  <si>
    <t>Camarón Marino</t>
  </si>
  <si>
    <t>Pacífico</t>
  </si>
  <si>
    <t>1152-2013</t>
  </si>
  <si>
    <t>578-2013</t>
  </si>
  <si>
    <t>CANCELADA-1/7/2022</t>
  </si>
  <si>
    <t>ACERO NAVAL</t>
  </si>
  <si>
    <t>CCP-0037-2012</t>
  </si>
  <si>
    <t>CPC30</t>
  </si>
  <si>
    <t>Santa Rosa</t>
  </si>
  <si>
    <t>1153-2013</t>
  </si>
  <si>
    <t>576-2013</t>
  </si>
  <si>
    <t>CANCELADA-18/7/2022</t>
  </si>
  <si>
    <t>CCP-0039-12</t>
  </si>
  <si>
    <t>CPC02</t>
  </si>
  <si>
    <t>Urbano Arturo</t>
  </si>
  <si>
    <t>19-2018</t>
  </si>
  <si>
    <t>82-2018</t>
  </si>
  <si>
    <t>CANCELADA-18/07/2022</t>
  </si>
  <si>
    <t>CCP-0041-2012</t>
  </si>
  <si>
    <t>CPC24</t>
  </si>
  <si>
    <t>Cooperativa  de Pescadores y Servicios Varios Copesmar, R.L.</t>
  </si>
  <si>
    <t>Isaura Lucrecia Roldán Ortega</t>
  </si>
  <si>
    <t>San José</t>
  </si>
  <si>
    <t>14-2012</t>
  </si>
  <si>
    <t>55-2012</t>
  </si>
  <si>
    <t>CCP-1583-2012</t>
  </si>
  <si>
    <t>CPC25</t>
  </si>
  <si>
    <t>Concepción</t>
  </si>
  <si>
    <t>15-2012</t>
  </si>
  <si>
    <t>66-2012</t>
  </si>
  <si>
    <t>CCP-1706-2012</t>
  </si>
  <si>
    <t>CPC26</t>
  </si>
  <si>
    <t>Cooperativa de Pescadores y Servicios Varios La Curbina, R.L.</t>
  </si>
  <si>
    <t>Santos Méndez Carreto</t>
  </si>
  <si>
    <t>Dolfin</t>
  </si>
  <si>
    <t>75-2012</t>
  </si>
  <si>
    <t>188-2012</t>
  </si>
  <si>
    <t>CCP-1506-2012</t>
  </si>
  <si>
    <t>CPC27</t>
  </si>
  <si>
    <t>Ocos</t>
  </si>
  <si>
    <t>04-2013</t>
  </si>
  <si>
    <t>26-2013</t>
  </si>
  <si>
    <t>CCP-1507-2012</t>
  </si>
  <si>
    <t>CPC28</t>
  </si>
  <si>
    <t>Don Manolo</t>
  </si>
  <si>
    <t>62-2018</t>
  </si>
  <si>
    <t>195-2018</t>
  </si>
  <si>
    <t>HIERRO</t>
  </si>
  <si>
    <t>CCP-0873-2012</t>
  </si>
  <si>
    <t>CPC31</t>
  </si>
  <si>
    <t>Inversiones Marítimas Buena Vista, S.A.</t>
  </si>
  <si>
    <t>Horacio Luis Bartlett Mendizabal</t>
  </si>
  <si>
    <t>Orion</t>
  </si>
  <si>
    <t>1237-2015</t>
  </si>
  <si>
    <t>340-2015</t>
  </si>
  <si>
    <t>FIBRA DE VIDRIO</t>
  </si>
  <si>
    <t>CCP-1973-2012</t>
  </si>
  <si>
    <t>CPC01</t>
  </si>
  <si>
    <t>Don Rogelio</t>
  </si>
  <si>
    <t>20-2018</t>
  </si>
  <si>
    <t>83-2018</t>
  </si>
  <si>
    <t>CCP-0042-2012</t>
  </si>
  <si>
    <t>CPC03</t>
  </si>
  <si>
    <t>Cooperativa Pesquera de Servicios Varios Las Lisas, R.L.</t>
  </si>
  <si>
    <t>Carlos Arnulfo Lau Leon</t>
  </si>
  <si>
    <t>El Irlandes</t>
  </si>
  <si>
    <t>143-2018</t>
  </si>
  <si>
    <t>382-2018</t>
  </si>
  <si>
    <t>-</t>
  </si>
  <si>
    <t>CCP-0815-2012</t>
  </si>
  <si>
    <t>CPC32</t>
  </si>
  <si>
    <t>Cooperativa Pesquera de Servicios Varios Champerico, R.L.</t>
  </si>
  <si>
    <t>Daniel Hernandez Lopez</t>
  </si>
  <si>
    <t>José Luis</t>
  </si>
  <si>
    <t>16-2019</t>
  </si>
  <si>
    <t>39-2019</t>
  </si>
  <si>
    <t>CCP-0862-2012</t>
  </si>
  <si>
    <t>CPC33</t>
  </si>
  <si>
    <t>Asociación de Pescadores del Litoral Pacífico, Puerto San José, Escuintla</t>
  </si>
  <si>
    <t>Omar Alexander Miranda Rivera</t>
  </si>
  <si>
    <t>Eufrates</t>
  </si>
  <si>
    <t>55-2019</t>
  </si>
  <si>
    <t>165-2019</t>
  </si>
  <si>
    <t>CCP-6351-2018</t>
  </si>
  <si>
    <t>CPC34</t>
  </si>
  <si>
    <t>Orion II</t>
  </si>
  <si>
    <t>58-2019</t>
  </si>
  <si>
    <t>217-2019</t>
  </si>
  <si>
    <t>CCP-3000-2014</t>
  </si>
  <si>
    <t>CPC35</t>
  </si>
  <si>
    <t>Don Juan</t>
  </si>
  <si>
    <t>90-2019</t>
  </si>
  <si>
    <t>264-2019</t>
  </si>
  <si>
    <t>CCP-0864-2012</t>
  </si>
  <si>
    <t>CPC17</t>
  </si>
  <si>
    <t>San Marino</t>
  </si>
  <si>
    <t>87-2019</t>
  </si>
  <si>
    <t>293-2019</t>
  </si>
  <si>
    <t>CCP-0721-2012</t>
  </si>
  <si>
    <t>CPC36</t>
  </si>
  <si>
    <t>Dios con Nosotros</t>
  </si>
  <si>
    <t>88-2019</t>
  </si>
  <si>
    <t>286-2019</t>
  </si>
  <si>
    <t>CCP-6783-2019</t>
  </si>
  <si>
    <t>CPC37</t>
  </si>
  <si>
    <t>Industria Pesquera Blue Ocean, S.A.</t>
  </si>
  <si>
    <t>Carlos Antonio Pérez Hernández</t>
  </si>
  <si>
    <t>Productor</t>
  </si>
  <si>
    <t>118-2019</t>
  </si>
  <si>
    <t>323-2019</t>
  </si>
  <si>
    <t>CCP-0871-2012</t>
  </si>
  <si>
    <t>CPC38</t>
  </si>
  <si>
    <t>Pescado para Todos, S.A.</t>
  </si>
  <si>
    <t>Edgar Orlando Cortéz Rivas</t>
  </si>
  <si>
    <t>Don Everardo</t>
  </si>
  <si>
    <t>121-2019</t>
  </si>
  <si>
    <t>328-2019</t>
  </si>
  <si>
    <t>CCP-0875-2012</t>
  </si>
  <si>
    <t>CPC39</t>
  </si>
  <si>
    <t>JOPE</t>
  </si>
  <si>
    <t>56-2020</t>
  </si>
  <si>
    <t>172-2020</t>
  </si>
  <si>
    <t>CCP-6998-2019</t>
  </si>
  <si>
    <t>CPC18</t>
  </si>
  <si>
    <t>Daniel Hernández López</t>
  </si>
  <si>
    <t>Don Ricardo</t>
  </si>
  <si>
    <t>57-2020</t>
  </si>
  <si>
    <t>171-2020</t>
  </si>
  <si>
    <t>CCP-5257-2017</t>
  </si>
  <si>
    <t>CPC40</t>
  </si>
  <si>
    <t>Don Daniel</t>
  </si>
  <si>
    <t>65-2021</t>
  </si>
  <si>
    <t>CCP-1644-2012</t>
  </si>
  <si>
    <t>CPC20</t>
  </si>
  <si>
    <t>Neptuno</t>
  </si>
  <si>
    <t>06-2021</t>
  </si>
  <si>
    <t>45-2021</t>
  </si>
  <si>
    <t>CCP-0040-2012</t>
  </si>
  <si>
    <t>CPC23</t>
  </si>
  <si>
    <t>Tecún</t>
  </si>
  <si>
    <t>Gran</t>
  </si>
  <si>
    <t>90-2022</t>
  </si>
  <si>
    <t>65-2022</t>
  </si>
  <si>
    <t>CCP-0893-2012</t>
  </si>
  <si>
    <t>CPC41</t>
  </si>
  <si>
    <t>Industria Camaronera Cultivos del Pacifico, S.A.</t>
  </si>
  <si>
    <t>Wendy Araceli Alveño Monzon de Zarceño</t>
  </si>
  <si>
    <t>Miss Dulce</t>
  </si>
  <si>
    <t>76-2022</t>
  </si>
  <si>
    <t>297-2022</t>
  </si>
  <si>
    <t>CCP-7959-2021</t>
  </si>
  <si>
    <t>CPC42</t>
  </si>
  <si>
    <t>Nely Yohana Zarceño Gil</t>
  </si>
  <si>
    <t>Misericordia</t>
  </si>
  <si>
    <t>75-2022</t>
  </si>
  <si>
    <t>296-2022</t>
  </si>
  <si>
    <t>CCP-7958-2021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</si>
</sst>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_-;\-* #,##0.00_-;_-* &quot;-&quot;??_-;_-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0"/>
      <color theme="1"/>
      <name val="Bookman Old Style"/>
      <family val="1"/>
    </font>
    <font>
      <sz val="12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5" formatCode="_-* #,##0.00_-;\-* #,##0.00_-;_-* &quot;-&quot;??_-;_-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5" formatCode="_-* #,##0.00_-;\-* #,##0.00_-;_-* &quot;-&quot;??_-;_-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5" formatCode="_-* #,##0.00_-;\-* #,##0.00_-;_-* &quot;-&quot;??_-;_-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5" formatCode="_-* #,##0.00_-;\-* #,##0.00_-;_-* &quot;-&quot;??_-;_-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5" formatCode="_-* #,##0.00_-;\-* #,##0.00_-;_-* &quot;-&quot;??_-;_-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5" formatCode="_-* #,##0.00_-;\-* #,##0.00_-;_-* &quot;-&quot;??_-;_-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4" formatCode="dd/mm/yyyy;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numFmt numFmtId="164" formatCode="dd/mm/yyyy;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man Old Style"/>
        <family val="1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867068-867E-4292-9190-8E22F5E9BC25}" name="L_Camaron" displayName="L_Camaron" ref="A1:V27" totalsRowShown="0" headerRowDxfId="25" dataDxfId="24" headerRowBorderDxfId="22" tableBorderDxfId="23">
  <autoFilter ref="A1:V27" xr:uid="{66DBD3E8-09DF-4420-A3A9-40A26E278D3B}"/>
  <sortState xmlns:xlrd2="http://schemas.microsoft.com/office/spreadsheetml/2017/richdata2" ref="A2:V27">
    <sortCondition ref="M1:M27"/>
  </sortState>
  <tableColumns count="22">
    <tableColumn id="1" xr3:uid="{DF5EC8EB-4C02-4C45-BC25-5302E4F5EAC8}" name="No. Registro" dataDxfId="21"/>
    <tableColumn id="2" xr3:uid="{8040E730-3B12-4C16-8F20-8FFD702F6F85}" name="Concesionario" dataDxfId="20"/>
    <tableColumn id="3" xr3:uid="{087A5D97-D664-4261-A794-B678AECF78B6}" name="Pabellon" dataDxfId="19"/>
    <tableColumn id="4" xr3:uid="{4A0D5651-D604-45D0-9ACB-C3B217851C2E}" name="Representante Legal" dataDxfId="18"/>
    <tableColumn id="7" xr3:uid="{AA62B88D-3965-40FB-8A5A-1F930146C8BE}" name="Embarcación" dataDxfId="17"/>
    <tableColumn id="8" xr3:uid="{36027822-EEC2-4A95-BA14-6A8C487678EB}" name="Escala" dataDxfId="16"/>
    <tableColumn id="9" xr3:uid="{C818D92A-95D0-4366-9785-86C0EC587262}" name="Especie Objetivo" dataDxfId="15"/>
    <tableColumn id="10" xr3:uid="{AB643954-2F3F-4F2F-8231-2349F5A48FF4}" name="Litoral" dataDxfId="14"/>
    <tableColumn id="11" xr3:uid="{C90C05EB-9752-466F-8CEE-2332C4ED7A6E}" name="Fecha publicación" dataDxfId="13"/>
    <tableColumn id="12" xr3:uid="{98566F50-605D-4592-9839-ED1420221C72}" name="Contrato Administ." dataDxfId="12"/>
    <tableColumn id="13" xr3:uid="{0F36CAE0-6658-4532-B593-BFD3ACEC7E8E}" name="Acuerdo Ministerial" dataDxfId="11"/>
    <tableColumn id="14" xr3:uid="{3935AEC9-20E3-4ABF-AD7E-63633A12C688}" name="Vencimiento" dataDxfId="10"/>
    <tableColumn id="15" xr3:uid="{278A046B-AA0E-4916-9B2E-DCE9A13D1425}" name="STATUS" dataDxfId="9">
      <calculatedColumnFormula>IF(L2&gt;TODAY(),"VIGENTE","VENCIDA")</calculatedColumnFormula>
    </tableColumn>
    <tableColumn id="16" xr3:uid="{5B6398AA-4961-49BE-9BCE-C3A1893F7773}" name="Eslora" dataDxfId="8"/>
    <tableColumn id="17" xr3:uid="{D7DDF7A6-337F-49A0-9199-5B6F93BAE748}" name="Manga" dataDxfId="7"/>
    <tableColumn id="18" xr3:uid="{8DA743CE-113B-466E-867D-D24F4BCDAA02}" name="Puntal" dataDxfId="6"/>
    <tableColumn id="19" xr3:uid="{70A97605-9E8C-4C98-A6C9-2E0EF77FAAFA}" name="Calado" dataDxfId="5"/>
    <tableColumn id="20" xr3:uid="{F5CEC109-0770-434F-A003-6E2397673BA8}" name="TRN" dataDxfId="4"/>
    <tableColumn id="21" xr3:uid="{CCF265FF-0681-4FAD-A870-7F778EF0BBF9}" name="TRB" dataDxfId="3"/>
    <tableColumn id="22" xr3:uid="{7687EE07-82FB-45E5-892F-F4656C906F5C}" name="Potencia Motor HP" dataDxfId="2"/>
    <tableColumn id="23" xr3:uid="{5A43D0A1-827C-4EC3-A541-0A70E9057E2D}" name="Material Casco" dataDxfId="1"/>
    <tableColumn id="24" xr3:uid="{AF6B6654-6BD6-4332-8B63-E2CBCB484D90}" name="Referencia Inf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D5D2-C7E4-49A4-B229-0D7CC60AA559}">
  <sheetPr>
    <pageSetUpPr fitToPage="1"/>
  </sheetPr>
  <dimension ref="A1:V975"/>
  <sheetViews>
    <sheetView tabSelected="1" topLeftCell="D1" workbookViewId="0">
      <pane ySplit="1" topLeftCell="A2" activePane="bottomLeft" state="frozen"/>
      <selection activeCell="K1" sqref="K1"/>
      <selection pane="bottomLeft" activeCell="H24" sqref="H24"/>
    </sheetView>
  </sheetViews>
  <sheetFormatPr baseColWidth="10" defaultColWidth="14.42578125" defaultRowHeight="15" customHeight="1" x14ac:dyDescent="0.25"/>
  <cols>
    <col min="1" max="1" width="15.42578125" customWidth="1"/>
    <col min="2" max="2" width="54.5703125" customWidth="1"/>
    <col min="3" max="3" width="14.42578125" customWidth="1"/>
    <col min="4" max="4" width="37.42578125" customWidth="1"/>
    <col min="5" max="5" width="19.7109375" customWidth="1"/>
    <col min="6" max="6" width="11.85546875" bestFit="1" customWidth="1"/>
    <col min="7" max="7" width="19.7109375" customWidth="1"/>
    <col min="8" max="8" width="10.7109375" customWidth="1"/>
    <col min="9" max="9" width="20.5703125" style="18" customWidth="1"/>
    <col min="10" max="10" width="17.42578125" customWidth="1"/>
    <col min="11" max="11" width="17.28515625" customWidth="1"/>
    <col min="12" max="12" width="15.42578125" style="18" customWidth="1"/>
    <col min="13" max="13" width="13.28515625" customWidth="1"/>
    <col min="14" max="14" width="12.42578125" bestFit="1" customWidth="1"/>
    <col min="15" max="15" width="10" customWidth="1"/>
    <col min="16" max="16" width="9.5703125" customWidth="1"/>
    <col min="17" max="17" width="9.85546875" customWidth="1"/>
    <col min="18" max="18" width="9.42578125" customWidth="1"/>
    <col min="19" max="19" width="10.42578125" customWidth="1"/>
    <col min="20" max="20" width="12.42578125" customWidth="1"/>
    <col min="21" max="21" width="16.42578125" customWidth="1"/>
    <col min="22" max="22" width="18.7109375" customWidth="1"/>
  </cols>
  <sheetData>
    <row r="1" spans="1:22" ht="4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ht="30" x14ac:dyDescent="0.25">
      <c r="A2" s="5" t="s">
        <v>22</v>
      </c>
      <c r="B2" s="6" t="s">
        <v>23</v>
      </c>
      <c r="C2" s="6" t="s">
        <v>24</v>
      </c>
      <c r="D2" s="6" t="s">
        <v>25</v>
      </c>
      <c r="E2" s="6" t="s">
        <v>26</v>
      </c>
      <c r="F2" s="6" t="s">
        <v>27</v>
      </c>
      <c r="G2" s="6" t="s">
        <v>28</v>
      </c>
      <c r="H2" s="6" t="s">
        <v>29</v>
      </c>
      <c r="I2" s="7">
        <v>41663</v>
      </c>
      <c r="J2" s="8" t="s">
        <v>30</v>
      </c>
      <c r="K2" s="8" t="s">
        <v>31</v>
      </c>
      <c r="L2" s="7">
        <v>45314</v>
      </c>
      <c r="M2" s="6" t="s">
        <v>32</v>
      </c>
      <c r="N2" s="9">
        <v>15</v>
      </c>
      <c r="O2" s="9">
        <v>5</v>
      </c>
      <c r="P2" s="9">
        <v>2.5</v>
      </c>
      <c r="Q2" s="9">
        <v>1.5</v>
      </c>
      <c r="R2" s="9">
        <v>10</v>
      </c>
      <c r="S2" s="9">
        <v>25</v>
      </c>
      <c r="T2" s="6">
        <v>185</v>
      </c>
      <c r="U2" s="6" t="s">
        <v>33</v>
      </c>
      <c r="V2" s="6" t="s">
        <v>34</v>
      </c>
    </row>
    <row r="3" spans="1:22" ht="30" x14ac:dyDescent="0.25">
      <c r="A3" s="5" t="s">
        <v>35</v>
      </c>
      <c r="B3" s="6" t="s">
        <v>23</v>
      </c>
      <c r="C3" s="6" t="s">
        <v>24</v>
      </c>
      <c r="D3" s="6" t="s">
        <v>25</v>
      </c>
      <c r="E3" s="6" t="s">
        <v>36</v>
      </c>
      <c r="F3" s="6" t="s">
        <v>27</v>
      </c>
      <c r="G3" s="6" t="s">
        <v>28</v>
      </c>
      <c r="H3" s="6" t="s">
        <v>29</v>
      </c>
      <c r="I3" s="7">
        <v>41663</v>
      </c>
      <c r="J3" s="8" t="s">
        <v>37</v>
      </c>
      <c r="K3" s="8" t="s">
        <v>38</v>
      </c>
      <c r="L3" s="7">
        <v>45314</v>
      </c>
      <c r="M3" s="6" t="s">
        <v>39</v>
      </c>
      <c r="N3" s="9">
        <v>13</v>
      </c>
      <c r="O3" s="9">
        <v>4.5</v>
      </c>
      <c r="P3" s="9">
        <v>1.75</v>
      </c>
      <c r="Q3" s="9">
        <v>1.5</v>
      </c>
      <c r="R3" s="9">
        <v>4</v>
      </c>
      <c r="S3" s="9">
        <v>14</v>
      </c>
      <c r="T3" s="6">
        <v>185</v>
      </c>
      <c r="U3" s="6" t="s">
        <v>33</v>
      </c>
      <c r="V3" s="6" t="s">
        <v>40</v>
      </c>
    </row>
    <row r="4" spans="1:22" ht="30" x14ac:dyDescent="0.25">
      <c r="A4" s="5" t="s">
        <v>41</v>
      </c>
      <c r="B4" s="6" t="s">
        <v>23</v>
      </c>
      <c r="C4" s="6" t="s">
        <v>24</v>
      </c>
      <c r="D4" s="6" t="s">
        <v>25</v>
      </c>
      <c r="E4" s="6" t="s">
        <v>42</v>
      </c>
      <c r="F4" s="6" t="s">
        <v>27</v>
      </c>
      <c r="G4" s="6" t="s">
        <v>28</v>
      </c>
      <c r="H4" s="6" t="s">
        <v>29</v>
      </c>
      <c r="I4" s="7">
        <v>43237</v>
      </c>
      <c r="J4" s="8" t="s">
        <v>43</v>
      </c>
      <c r="K4" s="8" t="s">
        <v>44</v>
      </c>
      <c r="L4" s="7">
        <v>46889</v>
      </c>
      <c r="M4" s="6" t="s">
        <v>45</v>
      </c>
      <c r="N4" s="9">
        <v>16.46</v>
      </c>
      <c r="O4" s="9">
        <v>5</v>
      </c>
      <c r="P4" s="9">
        <v>4</v>
      </c>
      <c r="Q4" s="9">
        <v>2.8</v>
      </c>
      <c r="R4" s="9">
        <v>14</v>
      </c>
      <c r="S4" s="9">
        <v>25</v>
      </c>
      <c r="T4" s="6">
        <v>300</v>
      </c>
      <c r="U4" s="6" t="s">
        <v>33</v>
      </c>
      <c r="V4" s="6" t="s">
        <v>46</v>
      </c>
    </row>
    <row r="5" spans="1:22" ht="30" x14ac:dyDescent="0.25">
      <c r="A5" s="5" t="s">
        <v>47</v>
      </c>
      <c r="B5" s="6" t="s">
        <v>48</v>
      </c>
      <c r="C5" s="6" t="s">
        <v>24</v>
      </c>
      <c r="D5" s="6" t="s">
        <v>49</v>
      </c>
      <c r="E5" s="6" t="s">
        <v>50</v>
      </c>
      <c r="F5" s="6" t="s">
        <v>27</v>
      </c>
      <c r="G5" s="6" t="s">
        <v>28</v>
      </c>
      <c r="H5" s="6" t="s">
        <v>29</v>
      </c>
      <c r="I5" s="7">
        <v>41068</v>
      </c>
      <c r="J5" s="8" t="s">
        <v>51</v>
      </c>
      <c r="K5" s="8" t="s">
        <v>52</v>
      </c>
      <c r="L5" s="7">
        <v>44719</v>
      </c>
      <c r="M5" s="6" t="str">
        <f ca="1">IF(L5&gt;TODAY(),"VIGENTE","VENCIDA")</f>
        <v>VENCIDA</v>
      </c>
      <c r="N5" s="9">
        <v>16.46</v>
      </c>
      <c r="O5" s="9">
        <v>5.18</v>
      </c>
      <c r="P5" s="9">
        <v>2.13</v>
      </c>
      <c r="Q5" s="9">
        <v>1.82</v>
      </c>
      <c r="R5" s="9">
        <v>10</v>
      </c>
      <c r="S5" s="9">
        <v>25</v>
      </c>
      <c r="T5" s="6">
        <v>215</v>
      </c>
      <c r="U5" s="6" t="s">
        <v>33</v>
      </c>
      <c r="V5" s="6" t="s">
        <v>53</v>
      </c>
    </row>
    <row r="6" spans="1:22" ht="30" x14ac:dyDescent="0.25">
      <c r="A6" s="5" t="s">
        <v>54</v>
      </c>
      <c r="B6" s="6" t="s">
        <v>48</v>
      </c>
      <c r="C6" s="6" t="s">
        <v>24</v>
      </c>
      <c r="D6" s="6" t="s">
        <v>49</v>
      </c>
      <c r="E6" s="6" t="s">
        <v>55</v>
      </c>
      <c r="F6" s="6" t="s">
        <v>27</v>
      </c>
      <c r="G6" s="6" t="s">
        <v>28</v>
      </c>
      <c r="H6" s="6" t="s">
        <v>29</v>
      </c>
      <c r="I6" s="7">
        <v>41086</v>
      </c>
      <c r="J6" s="8" t="s">
        <v>56</v>
      </c>
      <c r="K6" s="8" t="s">
        <v>57</v>
      </c>
      <c r="L6" s="7">
        <v>44737</v>
      </c>
      <c r="M6" s="6" t="str">
        <f ca="1">IF(L6&gt;TODAY(),"VIGENTE","VENCIDA")</f>
        <v>VENCIDA</v>
      </c>
      <c r="N6" s="9">
        <v>15.5</v>
      </c>
      <c r="O6" s="9">
        <v>4.2699999999999996</v>
      </c>
      <c r="P6" s="9">
        <v>3</v>
      </c>
      <c r="Q6" s="9">
        <v>1.43</v>
      </c>
      <c r="R6" s="9">
        <v>12</v>
      </c>
      <c r="S6" s="9">
        <v>32</v>
      </c>
      <c r="T6" s="6">
        <v>250</v>
      </c>
      <c r="U6" s="6" t="s">
        <v>33</v>
      </c>
      <c r="V6" s="6" t="s">
        <v>58</v>
      </c>
    </row>
    <row r="7" spans="1:22" ht="30" x14ac:dyDescent="0.25">
      <c r="A7" s="5" t="s">
        <v>59</v>
      </c>
      <c r="B7" s="6" t="s">
        <v>60</v>
      </c>
      <c r="C7" s="6" t="s">
        <v>24</v>
      </c>
      <c r="D7" s="6" t="s">
        <v>61</v>
      </c>
      <c r="E7" s="6" t="s">
        <v>62</v>
      </c>
      <c r="F7" s="6" t="s">
        <v>27</v>
      </c>
      <c r="G7" s="6" t="s">
        <v>28</v>
      </c>
      <c r="H7" s="6" t="s">
        <v>29</v>
      </c>
      <c r="I7" s="7">
        <v>41260</v>
      </c>
      <c r="J7" s="8" t="s">
        <v>63</v>
      </c>
      <c r="K7" s="8" t="s">
        <v>64</v>
      </c>
      <c r="L7" s="7">
        <v>44912</v>
      </c>
      <c r="M7" s="6" t="str">
        <f ca="1">IF(L7&gt;TODAY(),"VIGENTE","VENCIDA")</f>
        <v>VIGENTE</v>
      </c>
      <c r="N7" s="9">
        <v>13.41</v>
      </c>
      <c r="O7" s="9">
        <v>4.28</v>
      </c>
      <c r="P7" s="9">
        <v>2.13</v>
      </c>
      <c r="Q7" s="9">
        <v>1.52</v>
      </c>
      <c r="R7" s="9">
        <v>18</v>
      </c>
      <c r="S7" s="9">
        <v>30</v>
      </c>
      <c r="T7" s="6">
        <v>215</v>
      </c>
      <c r="U7" s="6" t="s">
        <v>33</v>
      </c>
      <c r="V7" s="6" t="s">
        <v>65</v>
      </c>
    </row>
    <row r="8" spans="1:22" ht="30" x14ac:dyDescent="0.25">
      <c r="A8" s="5" t="s">
        <v>66</v>
      </c>
      <c r="B8" s="6" t="s">
        <v>60</v>
      </c>
      <c r="C8" s="6" t="s">
        <v>24</v>
      </c>
      <c r="D8" s="6" t="s">
        <v>61</v>
      </c>
      <c r="E8" s="6" t="s">
        <v>67</v>
      </c>
      <c r="F8" s="6" t="s">
        <v>27</v>
      </c>
      <c r="G8" s="6" t="s">
        <v>28</v>
      </c>
      <c r="H8" s="6" t="s">
        <v>29</v>
      </c>
      <c r="I8" s="7">
        <v>41386</v>
      </c>
      <c r="J8" s="8" t="s">
        <v>68</v>
      </c>
      <c r="K8" s="8" t="s">
        <v>69</v>
      </c>
      <c r="L8" s="7">
        <v>45038</v>
      </c>
      <c r="M8" s="6" t="str">
        <f ca="1">IF(L8&gt;TODAY(),"VIGENTE","VENCIDA")</f>
        <v>VIGENTE</v>
      </c>
      <c r="N8" s="9">
        <v>16.46</v>
      </c>
      <c r="O8" s="9">
        <v>5.18</v>
      </c>
      <c r="P8" s="9">
        <v>2.13</v>
      </c>
      <c r="Q8" s="9">
        <v>1.83</v>
      </c>
      <c r="R8" s="9">
        <v>8</v>
      </c>
      <c r="S8" s="9">
        <v>64</v>
      </c>
      <c r="T8" s="6">
        <v>215</v>
      </c>
      <c r="U8" s="6" t="s">
        <v>33</v>
      </c>
      <c r="V8" s="6" t="s">
        <v>70</v>
      </c>
    </row>
    <row r="9" spans="1:22" ht="30" x14ac:dyDescent="0.25">
      <c r="A9" s="5" t="s">
        <v>71</v>
      </c>
      <c r="B9" s="6" t="s">
        <v>60</v>
      </c>
      <c r="C9" s="6" t="s">
        <v>24</v>
      </c>
      <c r="D9" s="6" t="s">
        <v>61</v>
      </c>
      <c r="E9" s="6" t="s">
        <v>72</v>
      </c>
      <c r="F9" s="6" t="s">
        <v>27</v>
      </c>
      <c r="G9" s="6" t="s">
        <v>28</v>
      </c>
      <c r="H9" s="6" t="s">
        <v>29</v>
      </c>
      <c r="I9" s="7">
        <v>43298</v>
      </c>
      <c r="J9" s="8" t="s">
        <v>73</v>
      </c>
      <c r="K9" s="8" t="s">
        <v>74</v>
      </c>
      <c r="L9" s="7">
        <v>45104</v>
      </c>
      <c r="M9" s="6" t="str">
        <f ca="1">IF(L9&gt;TODAY(),"VIGENTE","VENCIDA")</f>
        <v>VIGENTE</v>
      </c>
      <c r="N9" s="9">
        <v>22.87</v>
      </c>
      <c r="O9" s="9">
        <v>6.71</v>
      </c>
      <c r="P9" s="9">
        <v>4.2699999999999996</v>
      </c>
      <c r="Q9" s="9">
        <v>3.66</v>
      </c>
      <c r="R9" s="9">
        <v>10.75</v>
      </c>
      <c r="S9" s="9">
        <v>127.69</v>
      </c>
      <c r="T9" s="6">
        <v>425</v>
      </c>
      <c r="U9" s="6" t="s">
        <v>75</v>
      </c>
      <c r="V9" s="6" t="s">
        <v>76</v>
      </c>
    </row>
    <row r="10" spans="1:22" ht="30" x14ac:dyDescent="0.25">
      <c r="A10" s="5" t="s">
        <v>77</v>
      </c>
      <c r="B10" s="6" t="s">
        <v>78</v>
      </c>
      <c r="C10" s="6" t="s">
        <v>24</v>
      </c>
      <c r="D10" s="6" t="s">
        <v>79</v>
      </c>
      <c r="E10" s="6" t="s">
        <v>80</v>
      </c>
      <c r="F10" s="6" t="s">
        <v>27</v>
      </c>
      <c r="G10" s="6" t="s">
        <v>28</v>
      </c>
      <c r="H10" s="6" t="s">
        <v>29</v>
      </c>
      <c r="I10" s="7">
        <v>42194</v>
      </c>
      <c r="J10" s="8" t="s">
        <v>81</v>
      </c>
      <c r="K10" s="8" t="s">
        <v>82</v>
      </c>
      <c r="L10" s="7">
        <v>45908</v>
      </c>
      <c r="M10" s="6" t="str">
        <f ca="1">IF(L10&gt;TODAY(),"VIGENTE","VENCIDA")</f>
        <v>VIGENTE</v>
      </c>
      <c r="N10" s="9">
        <v>15.3</v>
      </c>
      <c r="O10" s="9">
        <v>5</v>
      </c>
      <c r="P10" s="9">
        <v>1.8</v>
      </c>
      <c r="Q10" s="9">
        <v>1.4</v>
      </c>
      <c r="R10" s="9">
        <v>15.3</v>
      </c>
      <c r="S10" s="9">
        <v>33.549999999999997</v>
      </c>
      <c r="T10" s="6">
        <v>350</v>
      </c>
      <c r="U10" s="6" t="s">
        <v>83</v>
      </c>
      <c r="V10" s="6" t="s">
        <v>84</v>
      </c>
    </row>
    <row r="11" spans="1:22" ht="30" x14ac:dyDescent="0.25">
      <c r="A11" s="5" t="s">
        <v>85</v>
      </c>
      <c r="B11" s="6" t="s">
        <v>23</v>
      </c>
      <c r="C11" s="6" t="s">
        <v>24</v>
      </c>
      <c r="D11" s="6" t="s">
        <v>25</v>
      </c>
      <c r="E11" s="6" t="s">
        <v>86</v>
      </c>
      <c r="F11" s="6" t="s">
        <v>27</v>
      </c>
      <c r="G11" s="6" t="s">
        <v>28</v>
      </c>
      <c r="H11" s="6" t="s">
        <v>29</v>
      </c>
      <c r="I11" s="7">
        <v>43237</v>
      </c>
      <c r="J11" s="8" t="s">
        <v>87</v>
      </c>
      <c r="K11" s="8" t="s">
        <v>88</v>
      </c>
      <c r="L11" s="7">
        <v>46889</v>
      </c>
      <c r="M11" s="6" t="str">
        <f ca="1">IF(L11&gt;TODAY(),"VIGENTE","VENCIDA")</f>
        <v>VIGENTE</v>
      </c>
      <c r="N11" s="9">
        <v>17</v>
      </c>
      <c r="O11" s="9">
        <v>5.5</v>
      </c>
      <c r="P11" s="9">
        <v>4</v>
      </c>
      <c r="Q11" s="9">
        <v>2.5</v>
      </c>
      <c r="R11" s="9">
        <v>22</v>
      </c>
      <c r="S11" s="9">
        <v>62</v>
      </c>
      <c r="T11" s="6">
        <v>300</v>
      </c>
      <c r="U11" s="6" t="s">
        <v>33</v>
      </c>
      <c r="V11" s="6" t="s">
        <v>89</v>
      </c>
    </row>
    <row r="12" spans="1:22" ht="30" x14ac:dyDescent="0.25">
      <c r="A12" s="5" t="s">
        <v>90</v>
      </c>
      <c r="B12" s="6" t="s">
        <v>91</v>
      </c>
      <c r="C12" s="6" t="s">
        <v>24</v>
      </c>
      <c r="D12" s="6" t="s">
        <v>92</v>
      </c>
      <c r="E12" s="6" t="s">
        <v>93</v>
      </c>
      <c r="F12" s="6" t="s">
        <v>27</v>
      </c>
      <c r="G12" s="6" t="s">
        <v>28</v>
      </c>
      <c r="H12" s="6" t="s">
        <v>29</v>
      </c>
      <c r="I12" s="7">
        <v>43455</v>
      </c>
      <c r="J12" s="8" t="s">
        <v>94</v>
      </c>
      <c r="K12" s="8" t="s">
        <v>95</v>
      </c>
      <c r="L12" s="7">
        <v>47107</v>
      </c>
      <c r="M12" s="6" t="str">
        <f ca="1">IF(L12&gt;TODAY(),"VIGENTE","VENCIDA")</f>
        <v>VIGENTE</v>
      </c>
      <c r="N12" s="9">
        <v>22.26</v>
      </c>
      <c r="O12" s="9">
        <v>6.04</v>
      </c>
      <c r="P12" s="9" t="s">
        <v>96</v>
      </c>
      <c r="Q12" s="9">
        <v>3</v>
      </c>
      <c r="R12" s="9">
        <v>19.149999999999999</v>
      </c>
      <c r="S12" s="9">
        <v>38.340000000000003</v>
      </c>
      <c r="T12" s="6">
        <v>365</v>
      </c>
      <c r="U12" s="6" t="s">
        <v>33</v>
      </c>
      <c r="V12" s="6" t="s">
        <v>97</v>
      </c>
    </row>
    <row r="13" spans="1:22" ht="30" x14ac:dyDescent="0.25">
      <c r="A13" s="5" t="s">
        <v>98</v>
      </c>
      <c r="B13" s="6" t="s">
        <v>99</v>
      </c>
      <c r="C13" s="6" t="s">
        <v>24</v>
      </c>
      <c r="D13" s="6" t="s">
        <v>100</v>
      </c>
      <c r="E13" s="6" t="s">
        <v>101</v>
      </c>
      <c r="F13" s="6" t="s">
        <v>27</v>
      </c>
      <c r="G13" s="6" t="s">
        <v>28</v>
      </c>
      <c r="H13" s="6" t="s">
        <v>29</v>
      </c>
      <c r="I13" s="7">
        <v>43524</v>
      </c>
      <c r="J13" s="8" t="s">
        <v>102</v>
      </c>
      <c r="K13" s="8" t="s">
        <v>103</v>
      </c>
      <c r="L13" s="7">
        <v>47176</v>
      </c>
      <c r="M13" s="6" t="str">
        <f ca="1">IF(L13&gt;TODAY(),"VIGENTE","VENCIDA")</f>
        <v>VIGENTE</v>
      </c>
      <c r="N13" s="9">
        <v>17.68</v>
      </c>
      <c r="O13" s="9">
        <v>6.1</v>
      </c>
      <c r="P13" s="9">
        <v>3.66</v>
      </c>
      <c r="Q13" s="9">
        <v>1.83</v>
      </c>
      <c r="R13" s="9">
        <v>10.28</v>
      </c>
      <c r="S13" s="9">
        <v>43</v>
      </c>
      <c r="T13" s="6">
        <v>350</v>
      </c>
      <c r="U13" s="6" t="s">
        <v>75</v>
      </c>
      <c r="V13" s="6" t="s">
        <v>104</v>
      </c>
    </row>
    <row r="14" spans="1:22" ht="30" x14ac:dyDescent="0.25">
      <c r="A14" s="5" t="s">
        <v>105</v>
      </c>
      <c r="B14" s="6" t="s">
        <v>106</v>
      </c>
      <c r="C14" s="6" t="s">
        <v>24</v>
      </c>
      <c r="D14" s="6" t="s">
        <v>107</v>
      </c>
      <c r="E14" s="6" t="s">
        <v>108</v>
      </c>
      <c r="F14" s="6" t="s">
        <v>27</v>
      </c>
      <c r="G14" s="6" t="s">
        <v>28</v>
      </c>
      <c r="H14" s="6" t="s">
        <v>29</v>
      </c>
      <c r="I14" s="7">
        <v>43627</v>
      </c>
      <c r="J14" s="8" t="s">
        <v>109</v>
      </c>
      <c r="K14" s="8" t="s">
        <v>110</v>
      </c>
      <c r="L14" s="7">
        <v>47279</v>
      </c>
      <c r="M14" s="6" t="str">
        <f ca="1">IF(L14&gt;TODAY(),"VIGENTE","VENCIDA")</f>
        <v>VIGENTE</v>
      </c>
      <c r="N14" s="9">
        <v>20.420000000000002</v>
      </c>
      <c r="O14" s="9">
        <v>6.53</v>
      </c>
      <c r="P14" s="9">
        <v>3.26</v>
      </c>
      <c r="Q14" s="9">
        <v>2.5</v>
      </c>
      <c r="R14" s="9">
        <v>11.09</v>
      </c>
      <c r="S14" s="9">
        <v>125.97</v>
      </c>
      <c r="T14" s="6">
        <v>420</v>
      </c>
      <c r="U14" s="6" t="s">
        <v>75</v>
      </c>
      <c r="V14" s="6" t="s">
        <v>111</v>
      </c>
    </row>
    <row r="15" spans="1:22" ht="30" x14ac:dyDescent="0.25">
      <c r="A15" s="5" t="s">
        <v>112</v>
      </c>
      <c r="B15" s="6" t="s">
        <v>78</v>
      </c>
      <c r="C15" s="6" t="s">
        <v>24</v>
      </c>
      <c r="D15" s="6" t="s">
        <v>79</v>
      </c>
      <c r="E15" s="6" t="s">
        <v>113</v>
      </c>
      <c r="F15" s="6" t="s">
        <v>27</v>
      </c>
      <c r="G15" s="6" t="s">
        <v>28</v>
      </c>
      <c r="H15" s="6" t="s">
        <v>29</v>
      </c>
      <c r="I15" s="7">
        <v>43711</v>
      </c>
      <c r="J15" s="8" t="s">
        <v>114</v>
      </c>
      <c r="K15" s="8" t="s">
        <v>115</v>
      </c>
      <c r="L15" s="7">
        <v>47363</v>
      </c>
      <c r="M15" s="6" t="str">
        <f ca="1">IF(L15&gt;TODAY(),"VIGENTE","VENCIDA")</f>
        <v>VIGENTE</v>
      </c>
      <c r="N15" s="9">
        <v>14.49</v>
      </c>
      <c r="O15" s="9">
        <v>4.9011839999999998</v>
      </c>
      <c r="P15" s="9">
        <v>2.5389840000000001</v>
      </c>
      <c r="Q15" s="9">
        <v>1.4996160000000001</v>
      </c>
      <c r="R15" s="9">
        <v>10</v>
      </c>
      <c r="S15" s="9">
        <v>51</v>
      </c>
      <c r="T15" s="6">
        <v>350</v>
      </c>
      <c r="U15" s="6" t="s">
        <v>83</v>
      </c>
      <c r="V15" s="6" t="s">
        <v>116</v>
      </c>
    </row>
    <row r="16" spans="1:22" ht="30" x14ac:dyDescent="0.25">
      <c r="A16" s="5" t="s">
        <v>117</v>
      </c>
      <c r="B16" s="6" t="s">
        <v>106</v>
      </c>
      <c r="C16" s="6" t="s">
        <v>24</v>
      </c>
      <c r="D16" s="6" t="s">
        <v>107</v>
      </c>
      <c r="E16" s="6" t="s">
        <v>118</v>
      </c>
      <c r="F16" s="6" t="s">
        <v>27</v>
      </c>
      <c r="G16" s="6" t="s">
        <v>28</v>
      </c>
      <c r="H16" s="6" t="s">
        <v>29</v>
      </c>
      <c r="I16" s="7">
        <v>43739</v>
      </c>
      <c r="J16" s="8" t="s">
        <v>119</v>
      </c>
      <c r="K16" s="8" t="s">
        <v>120</v>
      </c>
      <c r="L16" s="7">
        <v>47391</v>
      </c>
      <c r="M16" s="6" t="str">
        <f ca="1">IF(L16&gt;TODAY(),"VIGENTE","VENCIDA")</f>
        <v>VIGENTE</v>
      </c>
      <c r="N16" s="9">
        <v>20.75</v>
      </c>
      <c r="O16" s="9">
        <v>6.1</v>
      </c>
      <c r="P16" s="9">
        <v>3.66</v>
      </c>
      <c r="Q16" s="9">
        <v>2.44</v>
      </c>
      <c r="R16" s="9">
        <v>15.23</v>
      </c>
      <c r="S16" s="9">
        <v>76</v>
      </c>
      <c r="T16" s="6">
        <v>425</v>
      </c>
      <c r="U16" s="6" t="s">
        <v>75</v>
      </c>
      <c r="V16" s="6" t="s">
        <v>121</v>
      </c>
    </row>
    <row r="17" spans="1:22" ht="30" x14ac:dyDescent="0.25">
      <c r="A17" s="5" t="s">
        <v>122</v>
      </c>
      <c r="B17" s="6" t="s">
        <v>91</v>
      </c>
      <c r="C17" s="6" t="s">
        <v>24</v>
      </c>
      <c r="D17" s="6" t="s">
        <v>92</v>
      </c>
      <c r="E17" s="6" t="s">
        <v>123</v>
      </c>
      <c r="F17" s="6" t="s">
        <v>27</v>
      </c>
      <c r="G17" s="6" t="s">
        <v>28</v>
      </c>
      <c r="H17" s="6" t="s">
        <v>29</v>
      </c>
      <c r="I17" s="7">
        <v>43780</v>
      </c>
      <c r="J17" s="8" t="s">
        <v>124</v>
      </c>
      <c r="K17" s="8" t="s">
        <v>125</v>
      </c>
      <c r="L17" s="7">
        <v>47432</v>
      </c>
      <c r="M17" s="6" t="str">
        <f ca="1">IF(L17&gt;TODAY(),"VIGENTE","VENCIDA")</f>
        <v>VIGENTE</v>
      </c>
      <c r="N17" s="9">
        <v>16.25</v>
      </c>
      <c r="O17" s="9">
        <v>5.0999999999999996</v>
      </c>
      <c r="P17" s="9">
        <v>2.25</v>
      </c>
      <c r="Q17" s="9">
        <v>1.8</v>
      </c>
      <c r="R17" s="9">
        <v>10</v>
      </c>
      <c r="S17" s="9">
        <v>25</v>
      </c>
      <c r="T17" s="6">
        <v>300</v>
      </c>
      <c r="U17" s="6" t="s">
        <v>33</v>
      </c>
      <c r="V17" s="6" t="s">
        <v>126</v>
      </c>
    </row>
    <row r="18" spans="1:22" ht="30" x14ac:dyDescent="0.25">
      <c r="A18" s="5" t="s">
        <v>127</v>
      </c>
      <c r="B18" s="6" t="s">
        <v>91</v>
      </c>
      <c r="C18" s="6" t="s">
        <v>24</v>
      </c>
      <c r="D18" s="6" t="s">
        <v>92</v>
      </c>
      <c r="E18" s="6" t="s">
        <v>128</v>
      </c>
      <c r="F18" s="6" t="s">
        <v>27</v>
      </c>
      <c r="G18" s="6" t="s">
        <v>28</v>
      </c>
      <c r="H18" s="6" t="s">
        <v>29</v>
      </c>
      <c r="I18" s="7">
        <v>43787</v>
      </c>
      <c r="J18" s="8" t="s">
        <v>129</v>
      </c>
      <c r="K18" s="8" t="s">
        <v>130</v>
      </c>
      <c r="L18" s="7">
        <v>47439</v>
      </c>
      <c r="M18" s="6" t="str">
        <f ca="1">IF(L18&gt;TODAY(),"VIGENTE","VENCIDA")</f>
        <v>VIGENTE</v>
      </c>
      <c r="N18" s="9">
        <v>21.67</v>
      </c>
      <c r="O18" s="9">
        <v>6.02</v>
      </c>
      <c r="P18" s="9">
        <v>3.68</v>
      </c>
      <c r="Q18" s="9">
        <v>2.13</v>
      </c>
      <c r="R18" s="9">
        <v>21.53</v>
      </c>
      <c r="S18" s="9">
        <v>140.22999999999999</v>
      </c>
      <c r="T18" s="6">
        <v>420</v>
      </c>
      <c r="U18" s="6" t="s">
        <v>33</v>
      </c>
      <c r="V18" s="6" t="s">
        <v>131</v>
      </c>
    </row>
    <row r="19" spans="1:22" x14ac:dyDescent="0.25">
      <c r="A19" s="5" t="s">
        <v>132</v>
      </c>
      <c r="B19" s="6" t="s">
        <v>133</v>
      </c>
      <c r="C19" s="6" t="s">
        <v>24</v>
      </c>
      <c r="D19" s="6" t="s">
        <v>134</v>
      </c>
      <c r="E19" s="6" t="s">
        <v>135</v>
      </c>
      <c r="F19" s="6" t="s">
        <v>27</v>
      </c>
      <c r="G19" s="6" t="s">
        <v>28</v>
      </c>
      <c r="H19" s="6" t="s">
        <v>29</v>
      </c>
      <c r="I19" s="7">
        <v>43797</v>
      </c>
      <c r="J19" s="8" t="s">
        <v>136</v>
      </c>
      <c r="K19" s="8" t="s">
        <v>137</v>
      </c>
      <c r="L19" s="7">
        <v>47449</v>
      </c>
      <c r="M19" s="6" t="str">
        <f ca="1">IF(L19&gt;TODAY(),"VIGENTE","VENCIDA")</f>
        <v>VIGENTE</v>
      </c>
      <c r="N19" s="9">
        <v>21.94</v>
      </c>
      <c r="O19" s="9">
        <v>6.7</v>
      </c>
      <c r="P19" s="9">
        <v>3.05</v>
      </c>
      <c r="Q19" s="9">
        <v>3.05</v>
      </c>
      <c r="R19" s="9">
        <v>14.35</v>
      </c>
      <c r="S19" s="9">
        <v>126</v>
      </c>
      <c r="T19" s="6">
        <v>365</v>
      </c>
      <c r="U19" s="6" t="s">
        <v>75</v>
      </c>
      <c r="V19" s="6" t="s">
        <v>138</v>
      </c>
    </row>
    <row r="20" spans="1:22" x14ac:dyDescent="0.25">
      <c r="A20" s="5" t="s">
        <v>139</v>
      </c>
      <c r="B20" s="6" t="s">
        <v>140</v>
      </c>
      <c r="C20" s="6" t="s">
        <v>24</v>
      </c>
      <c r="D20" s="6" t="s">
        <v>141</v>
      </c>
      <c r="E20" s="6" t="s">
        <v>142</v>
      </c>
      <c r="F20" s="6" t="s">
        <v>27</v>
      </c>
      <c r="G20" s="6" t="s">
        <v>28</v>
      </c>
      <c r="H20" s="6" t="s">
        <v>29</v>
      </c>
      <c r="I20" s="7">
        <v>43816</v>
      </c>
      <c r="J20" s="8" t="s">
        <v>143</v>
      </c>
      <c r="K20" s="8" t="s">
        <v>144</v>
      </c>
      <c r="L20" s="7">
        <v>47469</v>
      </c>
      <c r="M20" s="6" t="str">
        <f ca="1">IF(L20&gt;TODAY(),"VIGENTE","VENCIDA")</f>
        <v>VIGENTE</v>
      </c>
      <c r="N20" s="9">
        <v>22.87</v>
      </c>
      <c r="O20" s="9">
        <v>6.71</v>
      </c>
      <c r="P20" s="9">
        <v>3.95</v>
      </c>
      <c r="Q20" s="9">
        <v>3.66</v>
      </c>
      <c r="R20" s="9">
        <v>13.22</v>
      </c>
      <c r="S20" s="9">
        <v>30</v>
      </c>
      <c r="T20" s="6">
        <v>425</v>
      </c>
      <c r="U20" s="6" t="s">
        <v>75</v>
      </c>
      <c r="V20" s="6" t="s">
        <v>145</v>
      </c>
    </row>
    <row r="21" spans="1:22" ht="30" x14ac:dyDescent="0.25">
      <c r="A21" s="5" t="s">
        <v>146</v>
      </c>
      <c r="B21" s="6" t="s">
        <v>106</v>
      </c>
      <c r="C21" s="6" t="s">
        <v>24</v>
      </c>
      <c r="D21" s="6" t="s">
        <v>107</v>
      </c>
      <c r="E21" s="6" t="s">
        <v>147</v>
      </c>
      <c r="F21" s="6" t="s">
        <v>27</v>
      </c>
      <c r="G21" s="6" t="s">
        <v>28</v>
      </c>
      <c r="H21" s="6" t="s">
        <v>29</v>
      </c>
      <c r="I21" s="7">
        <v>44110</v>
      </c>
      <c r="J21" s="8" t="s">
        <v>148</v>
      </c>
      <c r="K21" s="8" t="s">
        <v>149</v>
      </c>
      <c r="L21" s="7">
        <v>47761</v>
      </c>
      <c r="M21" s="6" t="str">
        <f ca="1">IF(L21&gt;TODAY(),"VIGENTE","VENCIDA")</f>
        <v>VIGENTE</v>
      </c>
      <c r="N21" s="9">
        <f>66.62/3.28</f>
        <v>20.310975609756099</v>
      </c>
      <c r="O21" s="9">
        <f>18.37/3.28</f>
        <v>5.6006097560975618</v>
      </c>
      <c r="P21" s="9">
        <f>30.18/3.28</f>
        <v>9.2012195121951219</v>
      </c>
      <c r="Q21" s="9">
        <f>3.94/3.28</f>
        <v>1.2012195121951219</v>
      </c>
      <c r="R21" s="9">
        <v>7.89</v>
      </c>
      <c r="S21" s="9">
        <v>74.3</v>
      </c>
      <c r="T21" s="6">
        <v>365</v>
      </c>
      <c r="U21" s="6" t="s">
        <v>75</v>
      </c>
      <c r="V21" s="6" t="s">
        <v>150</v>
      </c>
    </row>
    <row r="22" spans="1:22" ht="30" x14ac:dyDescent="0.25">
      <c r="A22" s="5" t="s">
        <v>151</v>
      </c>
      <c r="B22" s="6" t="s">
        <v>99</v>
      </c>
      <c r="C22" s="6" t="s">
        <v>24</v>
      </c>
      <c r="D22" s="6" t="s">
        <v>152</v>
      </c>
      <c r="E22" s="6" t="s">
        <v>153</v>
      </c>
      <c r="F22" s="6" t="s">
        <v>27</v>
      </c>
      <c r="G22" s="6" t="s">
        <v>28</v>
      </c>
      <c r="H22" s="6" t="s">
        <v>29</v>
      </c>
      <c r="I22" s="7">
        <v>44116</v>
      </c>
      <c r="J22" s="8" t="s">
        <v>154</v>
      </c>
      <c r="K22" s="8" t="s">
        <v>155</v>
      </c>
      <c r="L22" s="7">
        <v>47767</v>
      </c>
      <c r="M22" s="6" t="str">
        <f ca="1">IF(L22&gt;TODAY(),"VIGENTE","VENCIDA")</f>
        <v>VIGENTE</v>
      </c>
      <c r="N22" s="9">
        <v>21.68</v>
      </c>
      <c r="O22" s="9">
        <v>6.62</v>
      </c>
      <c r="P22" s="9">
        <v>3.5</v>
      </c>
      <c r="Q22" s="9">
        <v>1.83</v>
      </c>
      <c r="R22" s="9">
        <v>14.45</v>
      </c>
      <c r="S22" s="9">
        <v>136.62</v>
      </c>
      <c r="T22" s="6">
        <v>425</v>
      </c>
      <c r="U22" s="6" t="s">
        <v>75</v>
      </c>
      <c r="V22" s="6" t="s">
        <v>156</v>
      </c>
    </row>
    <row r="23" spans="1:22" ht="30" x14ac:dyDescent="0.25">
      <c r="A23" s="5" t="s">
        <v>157</v>
      </c>
      <c r="B23" s="6" t="s">
        <v>99</v>
      </c>
      <c r="C23" s="6" t="s">
        <v>24</v>
      </c>
      <c r="D23" s="6" t="s">
        <v>100</v>
      </c>
      <c r="E23" s="6" t="s">
        <v>158</v>
      </c>
      <c r="F23" s="6" t="s">
        <v>27</v>
      </c>
      <c r="G23" s="6" t="s">
        <v>28</v>
      </c>
      <c r="H23" s="6" t="s">
        <v>29</v>
      </c>
      <c r="I23" s="7">
        <v>44312</v>
      </c>
      <c r="J23" s="8" t="s">
        <v>159</v>
      </c>
      <c r="K23" s="8" t="s">
        <v>155</v>
      </c>
      <c r="L23" s="7">
        <v>47963</v>
      </c>
      <c r="M23" s="6" t="str">
        <f ca="1">IF(L23&gt;TODAY(),"VIGENTE","VENCIDA")</f>
        <v>VIGENTE</v>
      </c>
      <c r="N23" s="9">
        <v>15.24</v>
      </c>
      <c r="O23" s="9">
        <v>4.57</v>
      </c>
      <c r="P23" s="9">
        <v>1.21</v>
      </c>
      <c r="Q23" s="9">
        <v>2.13</v>
      </c>
      <c r="R23" s="9">
        <v>10</v>
      </c>
      <c r="S23" s="9">
        <v>25</v>
      </c>
      <c r="T23" s="6">
        <v>185</v>
      </c>
      <c r="U23" s="6" t="s">
        <v>75</v>
      </c>
      <c r="V23" s="6" t="s">
        <v>160</v>
      </c>
    </row>
    <row r="24" spans="1:22" ht="30" x14ac:dyDescent="0.25">
      <c r="A24" s="5" t="s">
        <v>161</v>
      </c>
      <c r="B24" s="6" t="s">
        <v>23</v>
      </c>
      <c r="C24" s="6" t="s">
        <v>24</v>
      </c>
      <c r="D24" s="6" t="s">
        <v>25</v>
      </c>
      <c r="E24" s="6" t="s">
        <v>162</v>
      </c>
      <c r="F24" s="6" t="s">
        <v>27</v>
      </c>
      <c r="G24" s="6" t="s">
        <v>28</v>
      </c>
      <c r="H24" s="6" t="s">
        <v>29</v>
      </c>
      <c r="I24" s="7">
        <v>44320</v>
      </c>
      <c r="J24" s="8" t="s">
        <v>163</v>
      </c>
      <c r="K24" s="8" t="s">
        <v>164</v>
      </c>
      <c r="L24" s="7">
        <v>47971</v>
      </c>
      <c r="M24" s="6" t="str">
        <f ca="1">IF(L24&gt;TODAY(),"VIGENTE","VENCIDA")</f>
        <v>VIGENTE</v>
      </c>
      <c r="N24" s="9">
        <v>16.46</v>
      </c>
      <c r="O24" s="9">
        <v>5.18</v>
      </c>
      <c r="P24" s="9">
        <v>2.13</v>
      </c>
      <c r="Q24" s="9">
        <v>1.83</v>
      </c>
      <c r="R24" s="9">
        <v>22</v>
      </c>
      <c r="S24" s="9">
        <v>62</v>
      </c>
      <c r="T24" s="6">
        <v>300</v>
      </c>
      <c r="U24" s="6" t="s">
        <v>33</v>
      </c>
      <c r="V24" s="6" t="s">
        <v>165</v>
      </c>
    </row>
    <row r="25" spans="1:22" ht="30" x14ac:dyDescent="0.25">
      <c r="A25" s="10" t="s">
        <v>166</v>
      </c>
      <c r="B25" s="11" t="s">
        <v>48</v>
      </c>
      <c r="C25" s="11" t="s">
        <v>24</v>
      </c>
      <c r="D25" s="11" t="s">
        <v>49</v>
      </c>
      <c r="E25" s="11" t="s">
        <v>167</v>
      </c>
      <c r="F25" s="11" t="s">
        <v>168</v>
      </c>
      <c r="G25" s="11" t="s">
        <v>28</v>
      </c>
      <c r="H25" s="11" t="s">
        <v>29</v>
      </c>
      <c r="I25" s="12">
        <v>44684</v>
      </c>
      <c r="J25" s="13" t="s">
        <v>169</v>
      </c>
      <c r="K25" s="13" t="s">
        <v>170</v>
      </c>
      <c r="L25" s="12">
        <v>48336</v>
      </c>
      <c r="M25" s="11" t="str">
        <f ca="1">IF(L25&gt;TODAY(),"VIGENTE","VENCIDA")</f>
        <v>VIGENTE</v>
      </c>
      <c r="N25" s="14">
        <v>18.59</v>
      </c>
      <c r="O25" s="14">
        <v>5.79</v>
      </c>
      <c r="P25" s="14">
        <v>3.96</v>
      </c>
      <c r="Q25" s="14">
        <v>1.52</v>
      </c>
      <c r="R25" s="14">
        <v>47.57</v>
      </c>
      <c r="S25" s="14">
        <v>69.44</v>
      </c>
      <c r="T25" s="11">
        <v>425</v>
      </c>
      <c r="U25" s="11" t="s">
        <v>75</v>
      </c>
      <c r="V25" s="11" t="s">
        <v>171</v>
      </c>
    </row>
    <row r="26" spans="1:22" ht="31.5" customHeight="1" x14ac:dyDescent="0.25">
      <c r="A26" s="10" t="s">
        <v>172</v>
      </c>
      <c r="B26" s="6" t="s">
        <v>173</v>
      </c>
      <c r="C26" s="6" t="s">
        <v>24</v>
      </c>
      <c r="D26" s="6" t="s">
        <v>174</v>
      </c>
      <c r="E26" s="6" t="s">
        <v>175</v>
      </c>
      <c r="F26" s="6" t="s">
        <v>27</v>
      </c>
      <c r="G26" s="6" t="s">
        <v>28</v>
      </c>
      <c r="H26" s="6" t="s">
        <v>29</v>
      </c>
      <c r="I26" s="7">
        <v>44875</v>
      </c>
      <c r="J26" s="8" t="s">
        <v>176</v>
      </c>
      <c r="K26" s="8" t="s">
        <v>177</v>
      </c>
      <c r="L26" s="7">
        <v>48527</v>
      </c>
      <c r="M26" s="11" t="str">
        <f ca="1">IF(L26&gt;TODAY(),"VIGENTE","VENCIDA")</f>
        <v>VIGENTE</v>
      </c>
      <c r="N26" s="9">
        <v>7</v>
      </c>
      <c r="O26" s="9">
        <v>2.13</v>
      </c>
      <c r="P26" s="9">
        <v>1.22</v>
      </c>
      <c r="Q26" s="9">
        <v>1.2</v>
      </c>
      <c r="R26" s="9">
        <v>15</v>
      </c>
      <c r="S26" s="9">
        <v>182</v>
      </c>
      <c r="T26" s="6">
        <v>455</v>
      </c>
      <c r="U26" s="6" t="s">
        <v>75</v>
      </c>
      <c r="V26" s="6" t="s">
        <v>178</v>
      </c>
    </row>
    <row r="27" spans="1:22" ht="15.75" customHeight="1" x14ac:dyDescent="0.25">
      <c r="A27" s="10" t="s">
        <v>179</v>
      </c>
      <c r="B27" s="6" t="s">
        <v>133</v>
      </c>
      <c r="C27" s="6" t="s">
        <v>24</v>
      </c>
      <c r="D27" s="6" t="s">
        <v>180</v>
      </c>
      <c r="E27" s="6" t="s">
        <v>181</v>
      </c>
      <c r="F27" s="6" t="s">
        <v>27</v>
      </c>
      <c r="G27" s="6" t="s">
        <v>28</v>
      </c>
      <c r="H27" s="6" t="s">
        <v>29</v>
      </c>
      <c r="I27" s="7">
        <v>44875</v>
      </c>
      <c r="J27" s="8" t="s">
        <v>182</v>
      </c>
      <c r="K27" s="8" t="s">
        <v>183</v>
      </c>
      <c r="L27" s="7">
        <v>48527</v>
      </c>
      <c r="M27" s="11" t="str">
        <f ca="1">IF(L27&gt;TODAY(),"VIGENTE","VENCIDA")</f>
        <v>VIGENTE</v>
      </c>
      <c r="N27" s="9">
        <v>7.0195439999999998</v>
      </c>
      <c r="O27" s="9">
        <v>2.13</v>
      </c>
      <c r="P27" s="9">
        <v>1.25</v>
      </c>
      <c r="Q27" s="9">
        <v>1.2</v>
      </c>
      <c r="R27" s="9">
        <v>14</v>
      </c>
      <c r="S27" s="9">
        <v>186</v>
      </c>
      <c r="T27" s="6">
        <v>425</v>
      </c>
      <c r="U27" s="6" t="s">
        <v>75</v>
      </c>
      <c r="V27" s="6" t="s">
        <v>184</v>
      </c>
    </row>
    <row r="28" spans="1:22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6"/>
      <c r="J28" s="17"/>
      <c r="K28" s="17"/>
      <c r="L28" s="16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6"/>
      <c r="J29" s="17"/>
      <c r="K29" s="17"/>
      <c r="L29" s="16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6"/>
      <c r="J30" s="17"/>
      <c r="K30" s="17"/>
      <c r="L30" s="16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6"/>
      <c r="J31" s="17"/>
      <c r="K31" s="17"/>
      <c r="L31" s="16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6"/>
      <c r="J32" s="17"/>
      <c r="K32" s="17"/>
      <c r="L32" s="16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6"/>
      <c r="J33" s="17"/>
      <c r="K33" s="17"/>
      <c r="L33" s="16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6"/>
      <c r="J34" s="17"/>
      <c r="K34" s="17"/>
      <c r="L34" s="16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6"/>
      <c r="J35" s="17"/>
      <c r="K35" s="17"/>
      <c r="L35" s="16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6"/>
      <c r="J36" s="17"/>
      <c r="K36" s="17"/>
      <c r="L36" s="16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6"/>
      <c r="J37" s="17"/>
      <c r="K37" s="17"/>
      <c r="L37" s="16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6"/>
      <c r="J38" s="17"/>
      <c r="K38" s="17"/>
      <c r="L38" s="16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6"/>
      <c r="J39" s="17"/>
      <c r="K39" s="17"/>
      <c r="L39" s="16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6"/>
      <c r="J40" s="17"/>
      <c r="K40" s="17"/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6"/>
      <c r="J41" s="17"/>
      <c r="K41" s="17"/>
      <c r="L41" s="16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6"/>
      <c r="J42" s="17"/>
      <c r="K42" s="17"/>
      <c r="L42" s="16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6"/>
      <c r="J43" s="17"/>
      <c r="K43" s="17"/>
      <c r="L43" s="16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6"/>
      <c r="J44" s="17"/>
      <c r="K44" s="17"/>
      <c r="L44" s="16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6"/>
      <c r="J45" s="17"/>
      <c r="K45" s="17"/>
      <c r="L45" s="16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6"/>
      <c r="J46" s="17"/>
      <c r="K46" s="17"/>
      <c r="L46" s="16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6"/>
      <c r="J47" s="17"/>
      <c r="K47" s="17"/>
      <c r="L47" s="16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6"/>
      <c r="J48" s="17"/>
      <c r="K48" s="17"/>
      <c r="L48" s="16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6"/>
      <c r="J49" s="17"/>
      <c r="K49" s="17"/>
      <c r="L49" s="16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6"/>
      <c r="J50" s="17"/>
      <c r="K50" s="17"/>
      <c r="L50" s="16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6"/>
      <c r="J51" s="17"/>
      <c r="K51" s="17"/>
      <c r="L51" s="16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6"/>
      <c r="J52" s="17"/>
      <c r="K52" s="17"/>
      <c r="L52" s="16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6"/>
      <c r="J53" s="17"/>
      <c r="K53" s="17"/>
      <c r="L53" s="16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6"/>
      <c r="J54" s="17"/>
      <c r="K54" s="17"/>
      <c r="L54" s="16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6"/>
      <c r="J55" s="17"/>
      <c r="K55" s="17"/>
      <c r="L55" s="16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6"/>
      <c r="J56" s="17"/>
      <c r="K56" s="17"/>
      <c r="L56" s="16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6"/>
      <c r="J57" s="17"/>
      <c r="K57" s="17"/>
      <c r="L57" s="16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6"/>
      <c r="J58" s="17"/>
      <c r="K58" s="17"/>
      <c r="L58" s="16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6"/>
      <c r="J59" s="17"/>
      <c r="K59" s="17"/>
      <c r="L59" s="16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6"/>
      <c r="J60" s="17"/>
      <c r="K60" s="17"/>
      <c r="L60" s="16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6"/>
      <c r="J61" s="17"/>
      <c r="K61" s="17"/>
      <c r="L61" s="16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6"/>
      <c r="J62" s="17"/>
      <c r="K62" s="17"/>
      <c r="L62" s="16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6"/>
      <c r="J63" s="17"/>
      <c r="K63" s="17"/>
      <c r="L63" s="16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6"/>
      <c r="J64" s="17"/>
      <c r="K64" s="17"/>
      <c r="L64" s="16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6"/>
      <c r="J65" s="17"/>
      <c r="K65" s="17"/>
      <c r="L65" s="16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6"/>
      <c r="J66" s="17"/>
      <c r="K66" s="17"/>
      <c r="L66" s="16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6"/>
      <c r="J67" s="17"/>
      <c r="K67" s="17"/>
      <c r="L67" s="16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6"/>
      <c r="J68" s="17"/>
      <c r="K68" s="17"/>
      <c r="L68" s="16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6"/>
      <c r="J69" s="17"/>
      <c r="K69" s="17"/>
      <c r="L69" s="16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6"/>
      <c r="J70" s="17"/>
      <c r="K70" s="17"/>
      <c r="L70" s="16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6"/>
      <c r="J71" s="17"/>
      <c r="K71" s="17"/>
      <c r="L71" s="16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6"/>
      <c r="J72" s="17"/>
      <c r="K72" s="17"/>
      <c r="L72" s="16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6"/>
      <c r="J73" s="17"/>
      <c r="K73" s="17"/>
      <c r="L73" s="16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6"/>
      <c r="J74" s="17"/>
      <c r="K74" s="17"/>
      <c r="L74" s="16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6"/>
      <c r="J75" s="17"/>
      <c r="K75" s="17"/>
      <c r="L75" s="16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6"/>
      <c r="J76" s="17"/>
      <c r="K76" s="17"/>
      <c r="L76" s="16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6"/>
      <c r="J77" s="17"/>
      <c r="K77" s="17"/>
      <c r="L77" s="16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6"/>
      <c r="J78" s="17"/>
      <c r="K78" s="17"/>
      <c r="L78" s="16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6"/>
      <c r="J79" s="17"/>
      <c r="K79" s="17"/>
      <c r="L79" s="16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6"/>
      <c r="J80" s="17"/>
      <c r="K80" s="17"/>
      <c r="L80" s="16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6"/>
      <c r="J81" s="17"/>
      <c r="K81" s="17"/>
      <c r="L81" s="16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6"/>
      <c r="J82" s="17"/>
      <c r="K82" s="17"/>
      <c r="L82" s="16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6"/>
      <c r="J83" s="17"/>
      <c r="K83" s="17"/>
      <c r="L83" s="16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6"/>
      <c r="J84" s="17"/>
      <c r="K84" s="17"/>
      <c r="L84" s="16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6"/>
      <c r="J85" s="17"/>
      <c r="K85" s="17"/>
      <c r="L85" s="16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2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6"/>
      <c r="J86" s="17"/>
      <c r="K86" s="17"/>
      <c r="L86" s="16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2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6"/>
      <c r="J87" s="17"/>
      <c r="K87" s="17"/>
      <c r="L87" s="16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2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6"/>
      <c r="J88" s="17"/>
      <c r="K88" s="17"/>
      <c r="L88" s="16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2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6"/>
      <c r="J89" s="17"/>
      <c r="K89" s="17"/>
      <c r="L89" s="16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2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6"/>
      <c r="J90" s="17"/>
      <c r="K90" s="17"/>
      <c r="L90" s="16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6"/>
      <c r="J91" s="17"/>
      <c r="K91" s="17"/>
      <c r="L91" s="16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6"/>
      <c r="J92" s="17"/>
      <c r="K92" s="17"/>
      <c r="L92" s="16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2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6"/>
      <c r="J93" s="17"/>
      <c r="K93" s="17"/>
      <c r="L93" s="16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2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6"/>
      <c r="J94" s="17"/>
      <c r="K94" s="17"/>
      <c r="L94" s="16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2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6"/>
      <c r="J95" s="17"/>
      <c r="K95" s="17"/>
      <c r="L95" s="16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6"/>
      <c r="J96" s="17"/>
      <c r="K96" s="17"/>
      <c r="L96" s="16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2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6"/>
      <c r="J97" s="17"/>
      <c r="K97" s="17"/>
      <c r="L97" s="16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2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6"/>
      <c r="J98" s="17"/>
      <c r="K98" s="17"/>
      <c r="L98" s="16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6"/>
      <c r="J99" s="17"/>
      <c r="K99" s="17"/>
      <c r="L99" s="16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6"/>
      <c r="J100" s="17"/>
      <c r="K100" s="17"/>
      <c r="L100" s="16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6"/>
      <c r="J101" s="17"/>
      <c r="K101" s="17"/>
      <c r="L101" s="16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6"/>
      <c r="J102" s="17"/>
      <c r="K102" s="17"/>
      <c r="L102" s="16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6"/>
      <c r="J103" s="17"/>
      <c r="K103" s="17"/>
      <c r="L103" s="16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6"/>
      <c r="J104" s="17"/>
      <c r="K104" s="17"/>
      <c r="L104" s="16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6"/>
      <c r="J105" s="17"/>
      <c r="K105" s="17"/>
      <c r="L105" s="16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6"/>
      <c r="J106" s="17"/>
      <c r="K106" s="17"/>
      <c r="L106" s="16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6"/>
      <c r="J107" s="17"/>
      <c r="K107" s="17"/>
      <c r="L107" s="16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6"/>
      <c r="J108" s="17"/>
      <c r="K108" s="17"/>
      <c r="L108" s="16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6"/>
      <c r="J109" s="17"/>
      <c r="K109" s="17"/>
      <c r="L109" s="16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6"/>
      <c r="J110" s="17"/>
      <c r="K110" s="17"/>
      <c r="L110" s="16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6"/>
      <c r="J111" s="17"/>
      <c r="K111" s="17"/>
      <c r="L111" s="16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6"/>
      <c r="J112" s="17"/>
      <c r="K112" s="17"/>
      <c r="L112" s="16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6"/>
      <c r="J113" s="17"/>
      <c r="K113" s="17"/>
      <c r="L113" s="16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6"/>
      <c r="J114" s="17"/>
      <c r="K114" s="17"/>
      <c r="L114" s="16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6"/>
      <c r="J115" s="17"/>
      <c r="K115" s="17"/>
      <c r="L115" s="16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6"/>
      <c r="J116" s="17"/>
      <c r="K116" s="17"/>
      <c r="L116" s="16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6"/>
      <c r="J117" s="17"/>
      <c r="K117" s="17"/>
      <c r="L117" s="16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6"/>
      <c r="J118" s="17"/>
      <c r="K118" s="17"/>
      <c r="L118" s="16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6"/>
      <c r="J119" s="17"/>
      <c r="K119" s="17"/>
      <c r="L119" s="16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6"/>
      <c r="J120" s="17"/>
      <c r="K120" s="17"/>
      <c r="L120" s="16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6"/>
      <c r="J121" s="17"/>
      <c r="K121" s="17"/>
      <c r="L121" s="16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6"/>
      <c r="J122" s="17"/>
      <c r="K122" s="17"/>
      <c r="L122" s="16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6"/>
      <c r="J123" s="17"/>
      <c r="K123" s="17"/>
      <c r="L123" s="16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6"/>
      <c r="J124" s="17"/>
      <c r="K124" s="17"/>
      <c r="L124" s="16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6"/>
      <c r="J125" s="17"/>
      <c r="K125" s="17"/>
      <c r="L125" s="16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6"/>
      <c r="J126" s="17"/>
      <c r="K126" s="17"/>
      <c r="L126" s="16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6"/>
      <c r="J127" s="17"/>
      <c r="K127" s="17"/>
      <c r="L127" s="16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6"/>
      <c r="J128" s="17"/>
      <c r="K128" s="17"/>
      <c r="L128" s="16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6"/>
      <c r="J129" s="17"/>
      <c r="K129" s="17"/>
      <c r="L129" s="16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6"/>
      <c r="J130" s="17"/>
      <c r="K130" s="17"/>
      <c r="L130" s="16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 ht="15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6"/>
      <c r="J131" s="17"/>
      <c r="K131" s="17"/>
      <c r="L131" s="16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6"/>
      <c r="J132" s="17"/>
      <c r="K132" s="17"/>
      <c r="L132" s="16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ht="15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6"/>
      <c r="J133" s="17"/>
      <c r="K133" s="17"/>
      <c r="L133" s="16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6"/>
      <c r="J134" s="17"/>
      <c r="K134" s="17"/>
      <c r="L134" s="16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ht="15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6"/>
      <c r="J135" s="17"/>
      <c r="K135" s="17"/>
      <c r="L135" s="16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 ht="15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6"/>
      <c r="J136" s="17"/>
      <c r="K136" s="17"/>
      <c r="L136" s="16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 ht="15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6"/>
      <c r="J137" s="17"/>
      <c r="K137" s="17"/>
      <c r="L137" s="16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6"/>
      <c r="J138" s="17"/>
      <c r="K138" s="17"/>
      <c r="L138" s="16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6"/>
      <c r="J139" s="17"/>
      <c r="K139" s="17"/>
      <c r="L139" s="16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6"/>
      <c r="J140" s="17"/>
      <c r="K140" s="17"/>
      <c r="L140" s="16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6"/>
      <c r="J141" s="17"/>
      <c r="K141" s="17"/>
      <c r="L141" s="16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6"/>
      <c r="J142" s="17"/>
      <c r="K142" s="17"/>
      <c r="L142" s="16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6"/>
      <c r="J143" s="17"/>
      <c r="K143" s="17"/>
      <c r="L143" s="16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6"/>
      <c r="J144" s="17"/>
      <c r="K144" s="17"/>
      <c r="L144" s="16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6"/>
      <c r="J145" s="17"/>
      <c r="K145" s="17"/>
      <c r="L145" s="16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6"/>
      <c r="J146" s="17"/>
      <c r="K146" s="17"/>
      <c r="L146" s="16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2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6"/>
      <c r="J147" s="17"/>
      <c r="K147" s="17"/>
      <c r="L147" s="16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ht="15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6"/>
      <c r="J148" s="17"/>
      <c r="K148" s="17"/>
      <c r="L148" s="16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 ht="15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6"/>
      <c r="J149" s="17"/>
      <c r="K149" s="17"/>
      <c r="L149" s="16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2" ht="15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6"/>
      <c r="J150" s="17"/>
      <c r="K150" s="17"/>
      <c r="L150" s="16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2" ht="15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6"/>
      <c r="J151" s="17"/>
      <c r="K151" s="17"/>
      <c r="L151" s="16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2" ht="15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6"/>
      <c r="J152" s="17"/>
      <c r="K152" s="17"/>
      <c r="L152" s="16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2" ht="15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6"/>
      <c r="J153" s="17"/>
      <c r="K153" s="17"/>
      <c r="L153" s="16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2" ht="15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6"/>
      <c r="J154" s="17"/>
      <c r="K154" s="17"/>
      <c r="L154" s="16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2" ht="15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6"/>
      <c r="J155" s="17"/>
      <c r="K155" s="17"/>
      <c r="L155" s="16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6"/>
      <c r="J156" s="17"/>
      <c r="K156" s="17"/>
      <c r="L156" s="16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2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6"/>
      <c r="J157" s="17"/>
      <c r="K157" s="17"/>
      <c r="L157" s="16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2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6"/>
      <c r="J158" s="17"/>
      <c r="K158" s="17"/>
      <c r="L158" s="16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6"/>
      <c r="J159" s="17"/>
      <c r="K159" s="17"/>
      <c r="L159" s="16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2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6"/>
      <c r="J160" s="17"/>
      <c r="K160" s="17"/>
      <c r="L160" s="16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2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6"/>
      <c r="J161" s="17"/>
      <c r="K161" s="17"/>
      <c r="L161" s="16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2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6"/>
      <c r="J162" s="17"/>
      <c r="K162" s="17"/>
      <c r="L162" s="16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6"/>
      <c r="J163" s="17"/>
      <c r="K163" s="17"/>
      <c r="L163" s="16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6"/>
      <c r="J164" s="17"/>
      <c r="K164" s="17"/>
      <c r="L164" s="16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2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6"/>
      <c r="J165" s="17"/>
      <c r="K165" s="17"/>
      <c r="L165" s="16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6"/>
      <c r="J166" s="17"/>
      <c r="K166" s="17"/>
      <c r="L166" s="16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2" ht="15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6"/>
      <c r="J167" s="17"/>
      <c r="K167" s="17"/>
      <c r="L167" s="16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2" ht="15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6"/>
      <c r="J168" s="17"/>
      <c r="K168" s="17"/>
      <c r="L168" s="16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2" ht="15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6"/>
      <c r="J169" s="17"/>
      <c r="K169" s="17"/>
      <c r="L169" s="16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 ht="15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6"/>
      <c r="J170" s="17"/>
      <c r="K170" s="17"/>
      <c r="L170" s="16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 ht="15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6"/>
      <c r="J171" s="17"/>
      <c r="K171" s="17"/>
      <c r="L171" s="16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 ht="15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6"/>
      <c r="J172" s="17"/>
      <c r="K172" s="17"/>
      <c r="L172" s="16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2" ht="15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6"/>
      <c r="J173" s="17"/>
      <c r="K173" s="17"/>
      <c r="L173" s="16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2" ht="15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6"/>
      <c r="J174" s="17"/>
      <c r="K174" s="17"/>
      <c r="L174" s="16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2" ht="15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6"/>
      <c r="J175" s="17"/>
      <c r="K175" s="17"/>
      <c r="L175" s="16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2" ht="15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6"/>
      <c r="J176" s="17"/>
      <c r="K176" s="17"/>
      <c r="L176" s="16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2" ht="15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6"/>
      <c r="J177" s="17"/>
      <c r="K177" s="17"/>
      <c r="L177" s="16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2" ht="15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6"/>
      <c r="J178" s="17"/>
      <c r="K178" s="17"/>
      <c r="L178" s="16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2" ht="15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6"/>
      <c r="J179" s="17"/>
      <c r="K179" s="17"/>
      <c r="L179" s="16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 ht="15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6"/>
      <c r="J180" s="17"/>
      <c r="K180" s="17"/>
      <c r="L180" s="16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2" ht="15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6"/>
      <c r="J181" s="17"/>
      <c r="K181" s="17"/>
      <c r="L181" s="16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2" ht="15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6"/>
      <c r="J182" s="17"/>
      <c r="K182" s="17"/>
      <c r="L182" s="16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2" ht="15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6"/>
      <c r="J183" s="17"/>
      <c r="K183" s="17"/>
      <c r="L183" s="16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2" ht="15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6"/>
      <c r="J184" s="17"/>
      <c r="K184" s="17"/>
      <c r="L184" s="16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 ht="15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6"/>
      <c r="J185" s="17"/>
      <c r="K185" s="17"/>
      <c r="L185" s="16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2" ht="15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6"/>
      <c r="J186" s="17"/>
      <c r="K186" s="17"/>
      <c r="L186" s="16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2" ht="15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6"/>
      <c r="J187" s="17"/>
      <c r="K187" s="17"/>
      <c r="L187" s="16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 ht="15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6"/>
      <c r="J188" s="17"/>
      <c r="K188" s="17"/>
      <c r="L188" s="16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 ht="15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6"/>
      <c r="J189" s="17"/>
      <c r="K189" s="17"/>
      <c r="L189" s="16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2" ht="15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6"/>
      <c r="J190" s="17"/>
      <c r="K190" s="17"/>
      <c r="L190" s="16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2" ht="15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6"/>
      <c r="J191" s="17"/>
      <c r="K191" s="17"/>
      <c r="L191" s="16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2" ht="15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6"/>
      <c r="J192" s="17"/>
      <c r="K192" s="17"/>
      <c r="L192" s="16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2" ht="15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6"/>
      <c r="J193" s="17"/>
      <c r="K193" s="17"/>
      <c r="L193" s="16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2" ht="15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6"/>
      <c r="J194" s="17"/>
      <c r="K194" s="17"/>
      <c r="L194" s="16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2" ht="15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6"/>
      <c r="J195" s="17"/>
      <c r="K195" s="17"/>
      <c r="L195" s="16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 ht="15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6"/>
      <c r="J196" s="17"/>
      <c r="K196" s="17"/>
      <c r="L196" s="16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2" ht="15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6"/>
      <c r="J197" s="17"/>
      <c r="K197" s="17"/>
      <c r="L197" s="16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2" ht="15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6"/>
      <c r="J198" s="17"/>
      <c r="K198" s="17"/>
      <c r="L198" s="16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2" ht="15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6"/>
      <c r="J199" s="17"/>
      <c r="K199" s="17"/>
      <c r="L199" s="16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2" ht="15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6"/>
      <c r="J200" s="17"/>
      <c r="K200" s="17"/>
      <c r="L200" s="16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2" ht="15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6"/>
      <c r="J201" s="17"/>
      <c r="K201" s="17"/>
      <c r="L201" s="16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2" ht="15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6"/>
      <c r="J202" s="17"/>
      <c r="K202" s="17"/>
      <c r="L202" s="16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2" ht="15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6"/>
      <c r="J203" s="17"/>
      <c r="K203" s="17"/>
      <c r="L203" s="16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 ht="15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6"/>
      <c r="J204" s="17"/>
      <c r="K204" s="17"/>
      <c r="L204" s="16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2" ht="15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6"/>
      <c r="J205" s="17"/>
      <c r="K205" s="17"/>
      <c r="L205" s="16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2" ht="15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6"/>
      <c r="J206" s="17"/>
      <c r="K206" s="17"/>
      <c r="L206" s="16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2" ht="15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6"/>
      <c r="J207" s="17"/>
      <c r="K207" s="17"/>
      <c r="L207" s="16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2" ht="15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6"/>
      <c r="J208" s="17"/>
      <c r="K208" s="17"/>
      <c r="L208" s="16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2" ht="15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6"/>
      <c r="J209" s="17"/>
      <c r="K209" s="17"/>
      <c r="L209" s="16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2" ht="15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6"/>
      <c r="J210" s="17"/>
      <c r="K210" s="17"/>
      <c r="L210" s="16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2" ht="15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6"/>
      <c r="J211" s="17"/>
      <c r="K211" s="17"/>
      <c r="L211" s="16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 ht="15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6"/>
      <c r="J212" s="17"/>
      <c r="K212" s="17"/>
      <c r="L212" s="16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2" ht="15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6"/>
      <c r="J213" s="17"/>
      <c r="K213" s="17"/>
      <c r="L213" s="16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2" ht="15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6"/>
      <c r="J214" s="17"/>
      <c r="K214" s="17"/>
      <c r="L214" s="16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2" ht="15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6"/>
      <c r="J215" s="17"/>
      <c r="K215" s="17"/>
      <c r="L215" s="16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2" ht="15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6"/>
      <c r="J216" s="17"/>
      <c r="K216" s="17"/>
      <c r="L216" s="16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2" ht="15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6"/>
      <c r="J217" s="17"/>
      <c r="K217" s="17"/>
      <c r="L217" s="16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2" ht="15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6"/>
      <c r="J218" s="17"/>
      <c r="K218" s="17"/>
      <c r="L218" s="16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2" ht="15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6"/>
      <c r="J219" s="17"/>
      <c r="K219" s="17"/>
      <c r="L219" s="16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ht="15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6"/>
      <c r="J220" s="17"/>
      <c r="K220" s="17"/>
      <c r="L220" s="16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6"/>
      <c r="J221" s="17"/>
      <c r="K221" s="17"/>
      <c r="L221" s="16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6"/>
      <c r="J222" s="17"/>
      <c r="K222" s="17"/>
      <c r="L222" s="16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6"/>
      <c r="J223" s="17"/>
      <c r="K223" s="17"/>
      <c r="L223" s="16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6"/>
      <c r="J224" s="17"/>
      <c r="K224" s="17"/>
      <c r="L224" s="16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6"/>
      <c r="J225" s="17"/>
      <c r="K225" s="17"/>
      <c r="L225" s="16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6"/>
      <c r="J226" s="17"/>
      <c r="K226" s="17"/>
      <c r="L226" s="16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6"/>
      <c r="J227" s="17"/>
      <c r="K227" s="17"/>
      <c r="L227" s="16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6"/>
      <c r="J228" s="17"/>
      <c r="K228" s="17"/>
      <c r="L228" s="16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6"/>
      <c r="J229" s="17"/>
      <c r="K229" s="17"/>
      <c r="L229" s="16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6"/>
      <c r="J230" s="17"/>
      <c r="K230" s="17"/>
      <c r="L230" s="16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6"/>
      <c r="J231" s="17"/>
      <c r="K231" s="17"/>
      <c r="L231" s="16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6"/>
      <c r="J232" s="17"/>
      <c r="K232" s="17"/>
      <c r="L232" s="16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6"/>
      <c r="J233" s="17"/>
      <c r="K233" s="17"/>
      <c r="L233" s="16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6"/>
      <c r="J234" s="17"/>
      <c r="K234" s="17"/>
      <c r="L234" s="16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6"/>
      <c r="J235" s="17"/>
      <c r="K235" s="17"/>
      <c r="L235" s="16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6"/>
      <c r="J236" s="17"/>
      <c r="K236" s="17"/>
      <c r="L236" s="16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6"/>
      <c r="J237" s="17"/>
      <c r="K237" s="17"/>
      <c r="L237" s="16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6"/>
      <c r="J238" s="17"/>
      <c r="K238" s="17"/>
      <c r="L238" s="16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6"/>
      <c r="J239" s="17"/>
      <c r="K239" s="17"/>
      <c r="L239" s="16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6"/>
      <c r="J240" s="17"/>
      <c r="K240" s="17"/>
      <c r="L240" s="16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6"/>
      <c r="J241" s="17"/>
      <c r="K241" s="17"/>
      <c r="L241" s="16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6"/>
      <c r="J242" s="17"/>
      <c r="K242" s="17"/>
      <c r="L242" s="16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6"/>
      <c r="J243" s="17"/>
      <c r="K243" s="17"/>
      <c r="L243" s="16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6"/>
      <c r="J244" s="17"/>
      <c r="K244" s="17"/>
      <c r="L244" s="16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6"/>
      <c r="J245" s="17"/>
      <c r="K245" s="17"/>
      <c r="L245" s="16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6"/>
      <c r="J246" s="17"/>
      <c r="K246" s="17"/>
      <c r="L246" s="16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6"/>
      <c r="J247" s="17"/>
      <c r="K247" s="17"/>
      <c r="L247" s="16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6"/>
      <c r="J248" s="17"/>
      <c r="K248" s="17"/>
      <c r="L248" s="16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6"/>
      <c r="J249" s="17"/>
      <c r="K249" s="17"/>
      <c r="L249" s="16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6"/>
      <c r="J250" s="17"/>
      <c r="K250" s="17"/>
      <c r="L250" s="16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6"/>
      <c r="J251" s="17"/>
      <c r="K251" s="17"/>
      <c r="L251" s="16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6"/>
      <c r="J252" s="17"/>
      <c r="K252" s="17"/>
      <c r="L252" s="16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6"/>
      <c r="J253" s="17"/>
      <c r="K253" s="17"/>
      <c r="L253" s="16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6"/>
      <c r="J254" s="17"/>
      <c r="K254" s="17"/>
      <c r="L254" s="16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6"/>
      <c r="J255" s="17"/>
      <c r="K255" s="17"/>
      <c r="L255" s="16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6"/>
      <c r="J256" s="17"/>
      <c r="K256" s="17"/>
      <c r="L256" s="16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6"/>
      <c r="J257" s="17"/>
      <c r="K257" s="17"/>
      <c r="L257" s="16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6"/>
      <c r="J258" s="17"/>
      <c r="K258" s="17"/>
      <c r="L258" s="16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6"/>
      <c r="J259" s="17"/>
      <c r="K259" s="17"/>
      <c r="L259" s="16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6"/>
      <c r="J260" s="17"/>
      <c r="K260" s="17"/>
      <c r="L260" s="16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2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6"/>
      <c r="J261" s="17"/>
      <c r="K261" s="17"/>
      <c r="L261" s="16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2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6"/>
      <c r="J262" s="17"/>
      <c r="K262" s="17"/>
      <c r="L262" s="16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2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6"/>
      <c r="J263" s="17"/>
      <c r="K263" s="17"/>
      <c r="L263" s="16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2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6"/>
      <c r="J264" s="17"/>
      <c r="K264" s="17"/>
      <c r="L264" s="16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2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6"/>
      <c r="J265" s="17"/>
      <c r="K265" s="17"/>
      <c r="L265" s="16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2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6"/>
      <c r="J266" s="17"/>
      <c r="K266" s="17"/>
      <c r="L266" s="16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2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6"/>
      <c r="J267" s="17"/>
      <c r="K267" s="17"/>
      <c r="L267" s="16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6"/>
      <c r="J268" s="17"/>
      <c r="K268" s="17"/>
      <c r="L268" s="16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2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6"/>
      <c r="J269" s="17"/>
      <c r="K269" s="17"/>
      <c r="L269" s="16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2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6"/>
      <c r="J270" s="17"/>
      <c r="K270" s="17"/>
      <c r="L270" s="16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2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6"/>
      <c r="J271" s="17"/>
      <c r="K271" s="17"/>
      <c r="L271" s="16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2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6"/>
      <c r="J272" s="17"/>
      <c r="K272" s="17"/>
      <c r="L272" s="16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2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6"/>
      <c r="J273" s="17"/>
      <c r="K273" s="17"/>
      <c r="L273" s="16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2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6"/>
      <c r="J274" s="17"/>
      <c r="K274" s="17"/>
      <c r="L274" s="16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2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6"/>
      <c r="J275" s="17"/>
      <c r="K275" s="17"/>
      <c r="L275" s="16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2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6"/>
      <c r="J276" s="17"/>
      <c r="K276" s="17"/>
      <c r="L276" s="16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6"/>
      <c r="J277" s="17"/>
      <c r="K277" s="17"/>
      <c r="L277" s="16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2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6"/>
      <c r="J278" s="17"/>
      <c r="K278" s="17"/>
      <c r="L278" s="16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2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6"/>
      <c r="J279" s="17"/>
      <c r="K279" s="17"/>
      <c r="L279" s="16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2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6"/>
      <c r="J280" s="17"/>
      <c r="K280" s="17"/>
      <c r="L280" s="16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2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6"/>
      <c r="J281" s="17"/>
      <c r="K281" s="17"/>
      <c r="L281" s="16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2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6"/>
      <c r="J282" s="17"/>
      <c r="K282" s="17"/>
      <c r="L282" s="16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2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6"/>
      <c r="J283" s="17"/>
      <c r="K283" s="17"/>
      <c r="L283" s="16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2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6"/>
      <c r="J284" s="17"/>
      <c r="K284" s="17"/>
      <c r="L284" s="16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2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6"/>
      <c r="J285" s="17"/>
      <c r="K285" s="17"/>
      <c r="L285" s="16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2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6"/>
      <c r="J286" s="17"/>
      <c r="K286" s="17"/>
      <c r="L286" s="16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2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6"/>
      <c r="J287" s="17"/>
      <c r="K287" s="17"/>
      <c r="L287" s="16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2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6"/>
      <c r="J288" s="17"/>
      <c r="K288" s="17"/>
      <c r="L288" s="16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2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6"/>
      <c r="J289" s="17"/>
      <c r="K289" s="17"/>
      <c r="L289" s="16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2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6"/>
      <c r="J290" s="17"/>
      <c r="K290" s="17"/>
      <c r="L290" s="16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2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6"/>
      <c r="J291" s="17"/>
      <c r="K291" s="17"/>
      <c r="L291" s="16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2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6"/>
      <c r="J292" s="17"/>
      <c r="K292" s="17"/>
      <c r="L292" s="16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2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6"/>
      <c r="J293" s="17"/>
      <c r="K293" s="17"/>
      <c r="L293" s="16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2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6"/>
      <c r="J294" s="17"/>
      <c r="K294" s="17"/>
      <c r="L294" s="16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2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6"/>
      <c r="J295" s="17"/>
      <c r="K295" s="17"/>
      <c r="L295" s="16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2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6"/>
      <c r="J296" s="17"/>
      <c r="K296" s="17"/>
      <c r="L296" s="16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2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6"/>
      <c r="J297" s="17"/>
      <c r="K297" s="17"/>
      <c r="L297" s="16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2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6"/>
      <c r="J298" s="17"/>
      <c r="K298" s="17"/>
      <c r="L298" s="16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2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6"/>
      <c r="J299" s="17"/>
      <c r="K299" s="17"/>
      <c r="L299" s="16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2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6"/>
      <c r="J300" s="17"/>
      <c r="K300" s="17"/>
      <c r="L300" s="16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2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6"/>
      <c r="J301" s="17"/>
      <c r="K301" s="17"/>
      <c r="L301" s="16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2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6"/>
      <c r="J302" s="17"/>
      <c r="K302" s="17"/>
      <c r="L302" s="16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2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6"/>
      <c r="J303" s="17"/>
      <c r="K303" s="17"/>
      <c r="L303" s="16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2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6"/>
      <c r="J304" s="17"/>
      <c r="K304" s="17"/>
      <c r="L304" s="16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2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6"/>
      <c r="J305" s="17"/>
      <c r="K305" s="17"/>
      <c r="L305" s="16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6"/>
      <c r="J306" s="17"/>
      <c r="K306" s="17"/>
      <c r="L306" s="16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2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6"/>
      <c r="J307" s="17"/>
      <c r="K307" s="17"/>
      <c r="L307" s="16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2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6"/>
      <c r="J308" s="17"/>
      <c r="K308" s="17"/>
      <c r="L308" s="16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2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6"/>
      <c r="J309" s="17"/>
      <c r="K309" s="17"/>
      <c r="L309" s="16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6"/>
      <c r="J310" s="17"/>
      <c r="K310" s="17"/>
      <c r="L310" s="16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6"/>
      <c r="J311" s="17"/>
      <c r="K311" s="17"/>
      <c r="L311" s="16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6"/>
      <c r="J312" s="17"/>
      <c r="K312" s="17"/>
      <c r="L312" s="16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2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6"/>
      <c r="J313" s="17"/>
      <c r="K313" s="17"/>
      <c r="L313" s="16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2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6"/>
      <c r="J314" s="17"/>
      <c r="K314" s="17"/>
      <c r="L314" s="16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2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6"/>
      <c r="J315" s="17"/>
      <c r="K315" s="17"/>
      <c r="L315" s="16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2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6"/>
      <c r="J316" s="17"/>
      <c r="K316" s="17"/>
      <c r="L316" s="16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2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6"/>
      <c r="J317" s="17"/>
      <c r="K317" s="17"/>
      <c r="L317" s="16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2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6"/>
      <c r="J318" s="17"/>
      <c r="K318" s="17"/>
      <c r="L318" s="16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2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6"/>
      <c r="J319" s="17"/>
      <c r="K319" s="17"/>
      <c r="L319" s="16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2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6"/>
      <c r="J320" s="17"/>
      <c r="K320" s="17"/>
      <c r="L320" s="16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6"/>
      <c r="J321" s="17"/>
      <c r="K321" s="17"/>
      <c r="L321" s="16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2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6"/>
      <c r="J322" s="17"/>
      <c r="K322" s="17"/>
      <c r="L322" s="16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2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6"/>
      <c r="J323" s="17"/>
      <c r="K323" s="17"/>
      <c r="L323" s="16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6"/>
      <c r="J324" s="17"/>
      <c r="K324" s="17"/>
      <c r="L324" s="16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2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6"/>
      <c r="J325" s="17"/>
      <c r="K325" s="17"/>
      <c r="L325" s="16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6"/>
      <c r="J326" s="17"/>
      <c r="K326" s="17"/>
      <c r="L326" s="16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6"/>
      <c r="J327" s="17"/>
      <c r="K327" s="17"/>
      <c r="L327" s="16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2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6"/>
      <c r="J328" s="17"/>
      <c r="K328" s="17"/>
      <c r="L328" s="16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2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6"/>
      <c r="J329" s="17"/>
      <c r="K329" s="17"/>
      <c r="L329" s="16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1:22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6"/>
      <c r="J330" s="17"/>
      <c r="K330" s="17"/>
      <c r="L330" s="16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1:22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6"/>
      <c r="J331" s="17"/>
      <c r="K331" s="17"/>
      <c r="L331" s="16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1:22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6"/>
      <c r="J332" s="17"/>
      <c r="K332" s="17"/>
      <c r="L332" s="16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6"/>
      <c r="J333" s="17"/>
      <c r="K333" s="17"/>
      <c r="L333" s="16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1:22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6"/>
      <c r="J334" s="17"/>
      <c r="K334" s="17"/>
      <c r="L334" s="16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1:22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6"/>
      <c r="J335" s="17"/>
      <c r="K335" s="17"/>
      <c r="L335" s="16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1:22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6"/>
      <c r="J336" s="17"/>
      <c r="K336" s="17"/>
      <c r="L336" s="16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1:22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6"/>
      <c r="J337" s="17"/>
      <c r="K337" s="17"/>
      <c r="L337" s="16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1:22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6"/>
      <c r="J338" s="17"/>
      <c r="K338" s="17"/>
      <c r="L338" s="16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2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6"/>
      <c r="J339" s="17"/>
      <c r="K339" s="17"/>
      <c r="L339" s="16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1:22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6"/>
      <c r="J340" s="17"/>
      <c r="K340" s="17"/>
      <c r="L340" s="16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1:22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6"/>
      <c r="J341" s="17"/>
      <c r="K341" s="17"/>
      <c r="L341" s="16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1:22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6"/>
      <c r="J342" s="17"/>
      <c r="K342" s="17"/>
      <c r="L342" s="16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1:22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6"/>
      <c r="J343" s="17"/>
      <c r="K343" s="17"/>
      <c r="L343" s="16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1:22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6"/>
      <c r="J344" s="17"/>
      <c r="K344" s="17"/>
      <c r="L344" s="16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1:22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6"/>
      <c r="J345" s="17"/>
      <c r="K345" s="17"/>
      <c r="L345" s="16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1:22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6"/>
      <c r="J346" s="17"/>
      <c r="K346" s="17"/>
      <c r="L346" s="16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2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6"/>
      <c r="J347" s="17"/>
      <c r="K347" s="17"/>
      <c r="L347" s="16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2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6"/>
      <c r="J348" s="17"/>
      <c r="K348" s="17"/>
      <c r="L348" s="16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1:22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6"/>
      <c r="J349" s="17"/>
      <c r="K349" s="17"/>
      <c r="L349" s="16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1:22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6"/>
      <c r="J350" s="17"/>
      <c r="K350" s="17"/>
      <c r="L350" s="16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1:22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6"/>
      <c r="J351" s="17"/>
      <c r="K351" s="17"/>
      <c r="L351" s="16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1:22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6"/>
      <c r="J352" s="17"/>
      <c r="K352" s="17"/>
      <c r="L352" s="16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6"/>
      <c r="J353" s="17"/>
      <c r="K353" s="17"/>
      <c r="L353" s="16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1:22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6"/>
      <c r="J354" s="17"/>
      <c r="K354" s="17"/>
      <c r="L354" s="16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1:22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6"/>
      <c r="J355" s="17"/>
      <c r="K355" s="17"/>
      <c r="L355" s="16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1:22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6"/>
      <c r="J356" s="17"/>
      <c r="K356" s="17"/>
      <c r="L356" s="16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2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6"/>
      <c r="J357" s="17"/>
      <c r="K357" s="17"/>
      <c r="L357" s="16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1:22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6"/>
      <c r="J358" s="17"/>
      <c r="K358" s="17"/>
      <c r="L358" s="16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1:22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6"/>
      <c r="J359" s="17"/>
      <c r="K359" s="17"/>
      <c r="L359" s="16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2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6"/>
      <c r="J360" s="17"/>
      <c r="K360" s="17"/>
      <c r="L360" s="16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6"/>
      <c r="J361" s="17"/>
      <c r="K361" s="17"/>
      <c r="L361" s="16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2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6"/>
      <c r="J362" s="17"/>
      <c r="K362" s="17"/>
      <c r="L362" s="16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1:22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6"/>
      <c r="J363" s="17"/>
      <c r="K363" s="17"/>
      <c r="L363" s="16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1:22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6"/>
      <c r="J364" s="17"/>
      <c r="K364" s="17"/>
      <c r="L364" s="16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1:22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6"/>
      <c r="J365" s="17"/>
      <c r="K365" s="17"/>
      <c r="L365" s="16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1:22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6"/>
      <c r="J366" s="17"/>
      <c r="K366" s="17"/>
      <c r="L366" s="16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1:22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6"/>
      <c r="J367" s="17"/>
      <c r="K367" s="17"/>
      <c r="L367" s="16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1:22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6"/>
      <c r="J368" s="17"/>
      <c r="K368" s="17"/>
      <c r="L368" s="16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2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6"/>
      <c r="J369" s="17"/>
      <c r="K369" s="17"/>
      <c r="L369" s="16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1:22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6"/>
      <c r="J370" s="17"/>
      <c r="K370" s="17"/>
      <c r="L370" s="16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1:22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6"/>
      <c r="J371" s="17"/>
      <c r="K371" s="17"/>
      <c r="L371" s="16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1:22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6"/>
      <c r="J372" s="17"/>
      <c r="K372" s="17"/>
      <c r="L372" s="16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1:22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6"/>
      <c r="J373" s="17"/>
      <c r="K373" s="17"/>
      <c r="L373" s="16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1:22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6"/>
      <c r="J374" s="17"/>
      <c r="K374" s="17"/>
      <c r="L374" s="16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2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6"/>
      <c r="J375" s="17"/>
      <c r="K375" s="17"/>
      <c r="L375" s="16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2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6"/>
      <c r="J376" s="17"/>
      <c r="K376" s="17"/>
      <c r="L376" s="16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1:22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6"/>
      <c r="J377" s="17"/>
      <c r="K377" s="17"/>
      <c r="L377" s="16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1:22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6"/>
      <c r="J378" s="17"/>
      <c r="K378" s="17"/>
      <c r="L378" s="16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2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6"/>
      <c r="J379" s="17"/>
      <c r="K379" s="17"/>
      <c r="L379" s="16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2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6"/>
      <c r="J380" s="17"/>
      <c r="K380" s="17"/>
      <c r="L380" s="16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2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6"/>
      <c r="J381" s="17"/>
      <c r="K381" s="17"/>
      <c r="L381" s="16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2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6"/>
      <c r="J382" s="17"/>
      <c r="K382" s="17"/>
      <c r="L382" s="16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2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6"/>
      <c r="J383" s="17"/>
      <c r="K383" s="17"/>
      <c r="L383" s="16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2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6"/>
      <c r="J384" s="17"/>
      <c r="K384" s="17"/>
      <c r="L384" s="16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2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6"/>
      <c r="J385" s="17"/>
      <c r="K385" s="17"/>
      <c r="L385" s="16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2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6"/>
      <c r="J386" s="17"/>
      <c r="K386" s="17"/>
      <c r="L386" s="16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2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6"/>
      <c r="J387" s="17"/>
      <c r="K387" s="17"/>
      <c r="L387" s="16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2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6"/>
      <c r="J388" s="17"/>
      <c r="K388" s="17"/>
      <c r="L388" s="16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1:22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6"/>
      <c r="J389" s="17"/>
      <c r="K389" s="17"/>
      <c r="L389" s="16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1:22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6"/>
      <c r="J390" s="17"/>
      <c r="K390" s="17"/>
      <c r="L390" s="16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1:22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6"/>
      <c r="J391" s="17"/>
      <c r="K391" s="17"/>
      <c r="L391" s="16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1:22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6"/>
      <c r="J392" s="17"/>
      <c r="K392" s="17"/>
      <c r="L392" s="16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1:22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6"/>
      <c r="J393" s="17"/>
      <c r="K393" s="17"/>
      <c r="L393" s="16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1:22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6"/>
      <c r="J394" s="17"/>
      <c r="K394" s="17"/>
      <c r="L394" s="16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2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6"/>
      <c r="J395" s="17"/>
      <c r="K395" s="17"/>
      <c r="L395" s="16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2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6"/>
      <c r="J396" s="17"/>
      <c r="K396" s="17"/>
      <c r="L396" s="16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1:22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6"/>
      <c r="J397" s="17"/>
      <c r="K397" s="17"/>
      <c r="L397" s="16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1:22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6"/>
      <c r="J398" s="17"/>
      <c r="K398" s="17"/>
      <c r="L398" s="16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1:22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6"/>
      <c r="J399" s="17"/>
      <c r="K399" s="17"/>
      <c r="L399" s="16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1:22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6"/>
      <c r="J400" s="17"/>
      <c r="K400" s="17"/>
      <c r="L400" s="16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1:22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6"/>
      <c r="J401" s="17"/>
      <c r="K401" s="17"/>
      <c r="L401" s="16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1:22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6"/>
      <c r="J402" s="17"/>
      <c r="K402" s="17"/>
      <c r="L402" s="16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2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6"/>
      <c r="J403" s="17"/>
      <c r="K403" s="17"/>
      <c r="L403" s="16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1:22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6"/>
      <c r="J404" s="17"/>
      <c r="K404" s="17"/>
      <c r="L404" s="16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1:22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6"/>
      <c r="J405" s="17"/>
      <c r="K405" s="17"/>
      <c r="L405" s="16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1:22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6"/>
      <c r="J406" s="17"/>
      <c r="K406" s="17"/>
      <c r="L406" s="16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2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6"/>
      <c r="J407" s="17"/>
      <c r="K407" s="17"/>
      <c r="L407" s="16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2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6"/>
      <c r="J408" s="17"/>
      <c r="K408" s="17"/>
      <c r="L408" s="16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2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6"/>
      <c r="J409" s="17"/>
      <c r="K409" s="17"/>
      <c r="L409" s="16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2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6"/>
      <c r="J410" s="17"/>
      <c r="K410" s="17"/>
      <c r="L410" s="16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2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6"/>
      <c r="J411" s="17"/>
      <c r="K411" s="17"/>
      <c r="L411" s="16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2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6"/>
      <c r="J412" s="17"/>
      <c r="K412" s="17"/>
      <c r="L412" s="16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1:22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6"/>
      <c r="J413" s="17"/>
      <c r="K413" s="17"/>
      <c r="L413" s="16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1:22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6"/>
      <c r="J414" s="17"/>
      <c r="K414" s="17"/>
      <c r="L414" s="16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1:22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6"/>
      <c r="J415" s="17"/>
      <c r="K415" s="17"/>
      <c r="L415" s="16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1:22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6"/>
      <c r="J416" s="17"/>
      <c r="K416" s="17"/>
      <c r="L416" s="16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1:22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6"/>
      <c r="J417" s="17"/>
      <c r="K417" s="17"/>
      <c r="L417" s="16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2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6"/>
      <c r="J418" s="17"/>
      <c r="K418" s="17"/>
      <c r="L418" s="16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1:22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6"/>
      <c r="J419" s="17"/>
      <c r="K419" s="17"/>
      <c r="L419" s="16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1:22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6"/>
      <c r="J420" s="17"/>
      <c r="K420" s="17"/>
      <c r="L420" s="16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1:22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6"/>
      <c r="J421" s="17"/>
      <c r="K421" s="17"/>
      <c r="L421" s="16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2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6"/>
      <c r="J422" s="17"/>
      <c r="K422" s="17"/>
      <c r="L422" s="16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1:22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6"/>
      <c r="J423" s="17"/>
      <c r="K423" s="17"/>
      <c r="L423" s="16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1:22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6"/>
      <c r="J424" s="17"/>
      <c r="K424" s="17"/>
      <c r="L424" s="16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2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6"/>
      <c r="J425" s="17"/>
      <c r="K425" s="17"/>
      <c r="L425" s="16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2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6"/>
      <c r="J426" s="17"/>
      <c r="K426" s="17"/>
      <c r="L426" s="16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2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6"/>
      <c r="J427" s="17"/>
      <c r="K427" s="17"/>
      <c r="L427" s="16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2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6"/>
      <c r="J428" s="17"/>
      <c r="K428" s="17"/>
      <c r="L428" s="16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2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6"/>
      <c r="J429" s="17"/>
      <c r="K429" s="17"/>
      <c r="L429" s="16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2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6"/>
      <c r="J430" s="17"/>
      <c r="K430" s="17"/>
      <c r="L430" s="16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1:22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6"/>
      <c r="J431" s="17"/>
      <c r="K431" s="17"/>
      <c r="L431" s="16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1:22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6"/>
      <c r="J432" s="17"/>
      <c r="K432" s="17"/>
      <c r="L432" s="16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1:22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6"/>
      <c r="J433" s="17"/>
      <c r="K433" s="17"/>
      <c r="L433" s="16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2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6"/>
      <c r="J434" s="17"/>
      <c r="K434" s="17"/>
      <c r="L434" s="16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2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6"/>
      <c r="J435" s="17"/>
      <c r="K435" s="17"/>
      <c r="L435" s="16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6"/>
      <c r="J436" s="17"/>
      <c r="K436" s="17"/>
      <c r="L436" s="16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6"/>
      <c r="J437" s="17"/>
      <c r="K437" s="17"/>
      <c r="L437" s="16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6"/>
      <c r="J438" s="17"/>
      <c r="K438" s="17"/>
      <c r="L438" s="16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6"/>
      <c r="J439" s="17"/>
      <c r="K439" s="17"/>
      <c r="L439" s="16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6"/>
      <c r="J440" s="17"/>
      <c r="K440" s="17"/>
      <c r="L440" s="16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6"/>
      <c r="J441" s="17"/>
      <c r="K441" s="17"/>
      <c r="L441" s="16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6"/>
      <c r="J442" s="17"/>
      <c r="K442" s="17"/>
      <c r="L442" s="16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6"/>
      <c r="J443" s="17"/>
      <c r="K443" s="17"/>
      <c r="L443" s="16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6"/>
      <c r="J444" s="17"/>
      <c r="K444" s="17"/>
      <c r="L444" s="16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6"/>
      <c r="J445" s="17"/>
      <c r="K445" s="17"/>
      <c r="L445" s="16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2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6"/>
      <c r="J446" s="17"/>
      <c r="K446" s="17"/>
      <c r="L446" s="16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22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6"/>
      <c r="J447" s="17"/>
      <c r="K447" s="17"/>
      <c r="L447" s="16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1:22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6"/>
      <c r="J448" s="17"/>
      <c r="K448" s="17"/>
      <c r="L448" s="16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2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6"/>
      <c r="J449" s="17"/>
      <c r="K449" s="17"/>
      <c r="L449" s="16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1:22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6"/>
      <c r="J450" s="17"/>
      <c r="K450" s="17"/>
      <c r="L450" s="16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1:22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6"/>
      <c r="J451" s="17"/>
      <c r="K451" s="17"/>
      <c r="L451" s="16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1:22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6"/>
      <c r="J452" s="17"/>
      <c r="K452" s="17"/>
      <c r="L452" s="16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1:22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6"/>
      <c r="J453" s="17"/>
      <c r="K453" s="17"/>
      <c r="L453" s="16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1:22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6"/>
      <c r="J454" s="17"/>
      <c r="K454" s="17"/>
      <c r="L454" s="16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1:22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6"/>
      <c r="J455" s="17"/>
      <c r="K455" s="17"/>
      <c r="L455" s="16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2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6"/>
      <c r="J456" s="17"/>
      <c r="K456" s="17"/>
      <c r="L456" s="16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1:22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6"/>
      <c r="J457" s="17"/>
      <c r="K457" s="17"/>
      <c r="L457" s="16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1:22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6"/>
      <c r="J458" s="17"/>
      <c r="K458" s="17"/>
      <c r="L458" s="16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1:22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6"/>
      <c r="J459" s="17"/>
      <c r="K459" s="17"/>
      <c r="L459" s="16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1:22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6"/>
      <c r="J460" s="17"/>
      <c r="K460" s="17"/>
      <c r="L460" s="16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1:22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6"/>
      <c r="J461" s="17"/>
      <c r="K461" s="17"/>
      <c r="L461" s="16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1:22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6"/>
      <c r="J462" s="17"/>
      <c r="K462" s="17"/>
      <c r="L462" s="16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1:22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6"/>
      <c r="J463" s="17"/>
      <c r="K463" s="17"/>
      <c r="L463" s="16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1:22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6"/>
      <c r="J464" s="17"/>
      <c r="K464" s="17"/>
      <c r="L464" s="16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1:22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6"/>
      <c r="J465" s="17"/>
      <c r="K465" s="17"/>
      <c r="L465" s="16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1:22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6"/>
      <c r="J466" s="17"/>
      <c r="K466" s="17"/>
      <c r="L466" s="16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1:22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6"/>
      <c r="J467" s="17"/>
      <c r="K467" s="17"/>
      <c r="L467" s="16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1:22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6"/>
      <c r="J468" s="17"/>
      <c r="K468" s="17"/>
      <c r="L468" s="16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1:22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6"/>
      <c r="J469" s="17"/>
      <c r="K469" s="17"/>
      <c r="L469" s="16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2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6"/>
      <c r="J470" s="17"/>
      <c r="K470" s="17"/>
      <c r="L470" s="16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1:22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6"/>
      <c r="J471" s="17"/>
      <c r="K471" s="17"/>
      <c r="L471" s="16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1:22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6"/>
      <c r="J472" s="17"/>
      <c r="K472" s="17"/>
      <c r="L472" s="16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1:22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6"/>
      <c r="J473" s="17"/>
      <c r="K473" s="17"/>
      <c r="L473" s="16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1:22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6"/>
      <c r="J474" s="17"/>
      <c r="K474" s="17"/>
      <c r="L474" s="16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1:22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6"/>
      <c r="J475" s="17"/>
      <c r="K475" s="17"/>
      <c r="L475" s="16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2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6"/>
      <c r="J476" s="17"/>
      <c r="K476" s="17"/>
      <c r="L476" s="16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2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6"/>
      <c r="J477" s="17"/>
      <c r="K477" s="17"/>
      <c r="L477" s="16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2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6"/>
      <c r="J478" s="17"/>
      <c r="K478" s="17"/>
      <c r="L478" s="16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1:22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6"/>
      <c r="J479" s="17"/>
      <c r="K479" s="17"/>
      <c r="L479" s="16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1:22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6"/>
      <c r="J480" s="17"/>
      <c r="K480" s="17"/>
      <c r="L480" s="16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1:22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6"/>
      <c r="J481" s="17"/>
      <c r="K481" s="17"/>
      <c r="L481" s="16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1:22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6"/>
      <c r="J482" s="17"/>
      <c r="K482" s="17"/>
      <c r="L482" s="16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2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6"/>
      <c r="J483" s="17"/>
      <c r="K483" s="17"/>
      <c r="L483" s="16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1:22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6"/>
      <c r="J484" s="17"/>
      <c r="K484" s="17"/>
      <c r="L484" s="16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1:22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6"/>
      <c r="J485" s="17"/>
      <c r="K485" s="17"/>
      <c r="L485" s="16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1:22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6"/>
      <c r="J486" s="17"/>
      <c r="K486" s="17"/>
      <c r="L486" s="16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1:22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6"/>
      <c r="J487" s="17"/>
      <c r="K487" s="17"/>
      <c r="L487" s="16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1:22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6"/>
      <c r="J488" s="17"/>
      <c r="K488" s="17"/>
      <c r="L488" s="16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1:22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6"/>
      <c r="J489" s="17"/>
      <c r="K489" s="17"/>
      <c r="L489" s="16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2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6"/>
      <c r="J490" s="17"/>
      <c r="K490" s="17"/>
      <c r="L490" s="16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1:22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6"/>
      <c r="J491" s="17"/>
      <c r="K491" s="17"/>
      <c r="L491" s="16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1:22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6"/>
      <c r="J492" s="17"/>
      <c r="K492" s="17"/>
      <c r="L492" s="16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2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6"/>
      <c r="J493" s="17"/>
      <c r="K493" s="17"/>
      <c r="L493" s="16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1:22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6"/>
      <c r="J494" s="17"/>
      <c r="K494" s="17"/>
      <c r="L494" s="16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1:22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6"/>
      <c r="J495" s="17"/>
      <c r="K495" s="17"/>
      <c r="L495" s="16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1:22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6"/>
      <c r="J496" s="17"/>
      <c r="K496" s="17"/>
      <c r="L496" s="16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1:22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6"/>
      <c r="J497" s="17"/>
      <c r="K497" s="17"/>
      <c r="L497" s="16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1:22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6"/>
      <c r="J498" s="17"/>
      <c r="K498" s="17"/>
      <c r="L498" s="16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1:22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6"/>
      <c r="J499" s="17"/>
      <c r="K499" s="17"/>
      <c r="L499" s="16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1:22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6"/>
      <c r="J500" s="17"/>
      <c r="K500" s="17"/>
      <c r="L500" s="16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1:22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6"/>
      <c r="J501" s="17"/>
      <c r="K501" s="17"/>
      <c r="L501" s="16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2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6"/>
      <c r="J502" s="17"/>
      <c r="K502" s="17"/>
      <c r="L502" s="16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2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6"/>
      <c r="J503" s="17"/>
      <c r="K503" s="17"/>
      <c r="L503" s="16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1:22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6"/>
      <c r="J504" s="17"/>
      <c r="K504" s="17"/>
      <c r="L504" s="16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1:22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6"/>
      <c r="J505" s="17"/>
      <c r="K505" s="17"/>
      <c r="L505" s="16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1:22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6"/>
      <c r="J506" s="17"/>
      <c r="K506" s="17"/>
      <c r="L506" s="16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1:22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6"/>
      <c r="J507" s="17"/>
      <c r="K507" s="17"/>
      <c r="L507" s="16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2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6"/>
      <c r="J508" s="17"/>
      <c r="K508" s="17"/>
      <c r="L508" s="16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1:22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6"/>
      <c r="J509" s="17"/>
      <c r="K509" s="17"/>
      <c r="L509" s="16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1:22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6"/>
      <c r="J510" s="17"/>
      <c r="K510" s="17"/>
      <c r="L510" s="16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1:22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6"/>
      <c r="J511" s="17"/>
      <c r="K511" s="17"/>
      <c r="L511" s="16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1:22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6"/>
      <c r="J512" s="17"/>
      <c r="K512" s="17"/>
      <c r="L512" s="16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1:22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6"/>
      <c r="J513" s="17"/>
      <c r="K513" s="17"/>
      <c r="L513" s="16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1:22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6"/>
      <c r="J514" s="17"/>
      <c r="K514" s="17"/>
      <c r="L514" s="16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1:22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6"/>
      <c r="J515" s="17"/>
      <c r="K515" s="17"/>
      <c r="L515" s="16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1:22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6"/>
      <c r="J516" s="17"/>
      <c r="K516" s="17"/>
      <c r="L516" s="16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  <row r="517" spans="1:22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6"/>
      <c r="J517" s="17"/>
      <c r="K517" s="17"/>
      <c r="L517" s="16"/>
      <c r="M517" s="15"/>
      <c r="N517" s="15"/>
      <c r="O517" s="15"/>
      <c r="P517" s="15"/>
      <c r="Q517" s="15"/>
      <c r="R517" s="15"/>
      <c r="S517" s="15"/>
      <c r="T517" s="15"/>
      <c r="U517" s="15"/>
      <c r="V517" s="15"/>
    </row>
    <row r="518" spans="1:22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6"/>
      <c r="J518" s="17"/>
      <c r="K518" s="17"/>
      <c r="L518" s="16"/>
      <c r="M518" s="15"/>
      <c r="N518" s="15"/>
      <c r="O518" s="15"/>
      <c r="P518" s="15"/>
      <c r="Q518" s="15"/>
      <c r="R518" s="15"/>
      <c r="S518" s="15"/>
      <c r="T518" s="15"/>
      <c r="U518" s="15"/>
      <c r="V518" s="15"/>
    </row>
    <row r="519" spans="1:22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6"/>
      <c r="J519" s="17"/>
      <c r="K519" s="17"/>
      <c r="L519" s="16"/>
      <c r="M519" s="15"/>
      <c r="N519" s="15"/>
      <c r="O519" s="15"/>
      <c r="P519" s="15"/>
      <c r="Q519" s="15"/>
      <c r="R519" s="15"/>
      <c r="S519" s="15"/>
      <c r="T519" s="15"/>
      <c r="U519" s="15"/>
      <c r="V519" s="15"/>
    </row>
    <row r="520" spans="1:22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6"/>
      <c r="J520" s="17"/>
      <c r="K520" s="17"/>
      <c r="L520" s="16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2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6"/>
      <c r="J521" s="17"/>
      <c r="K521" s="17"/>
      <c r="L521" s="16"/>
      <c r="M521" s="15"/>
      <c r="N521" s="15"/>
      <c r="O521" s="15"/>
      <c r="P521" s="15"/>
      <c r="Q521" s="15"/>
      <c r="R521" s="15"/>
      <c r="S521" s="15"/>
      <c r="T521" s="15"/>
      <c r="U521" s="15"/>
      <c r="V521" s="15"/>
    </row>
    <row r="522" spans="1:22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6"/>
      <c r="J522" s="17"/>
      <c r="K522" s="17"/>
      <c r="L522" s="16"/>
      <c r="M522" s="15"/>
      <c r="N522" s="15"/>
      <c r="O522" s="15"/>
      <c r="P522" s="15"/>
      <c r="Q522" s="15"/>
      <c r="R522" s="15"/>
      <c r="S522" s="15"/>
      <c r="T522" s="15"/>
      <c r="U522" s="15"/>
      <c r="V522" s="15"/>
    </row>
    <row r="523" spans="1:22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6"/>
      <c r="J523" s="17"/>
      <c r="K523" s="17"/>
      <c r="L523" s="16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2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6"/>
      <c r="J524" s="17"/>
      <c r="K524" s="17"/>
      <c r="L524" s="16"/>
      <c r="M524" s="15"/>
      <c r="N524" s="15"/>
      <c r="O524" s="15"/>
      <c r="P524" s="15"/>
      <c r="Q524" s="15"/>
      <c r="R524" s="15"/>
      <c r="S524" s="15"/>
      <c r="T524" s="15"/>
      <c r="U524" s="15"/>
      <c r="V524" s="15"/>
    </row>
    <row r="525" spans="1:22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6"/>
      <c r="J525" s="17"/>
      <c r="K525" s="17"/>
      <c r="L525" s="16"/>
      <c r="M525" s="15"/>
      <c r="N525" s="15"/>
      <c r="O525" s="15"/>
      <c r="P525" s="15"/>
      <c r="Q525" s="15"/>
      <c r="R525" s="15"/>
      <c r="S525" s="15"/>
      <c r="T525" s="15"/>
      <c r="U525" s="15"/>
      <c r="V525" s="15"/>
    </row>
    <row r="526" spans="1:22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6"/>
      <c r="J526" s="17"/>
      <c r="K526" s="17"/>
      <c r="L526" s="16"/>
      <c r="M526" s="15"/>
      <c r="N526" s="15"/>
      <c r="O526" s="15"/>
      <c r="P526" s="15"/>
      <c r="Q526" s="15"/>
      <c r="R526" s="15"/>
      <c r="S526" s="15"/>
      <c r="T526" s="15"/>
      <c r="U526" s="15"/>
      <c r="V526" s="15"/>
    </row>
    <row r="527" spans="1:22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6"/>
      <c r="J527" s="17"/>
      <c r="K527" s="17"/>
      <c r="L527" s="16"/>
      <c r="M527" s="15"/>
      <c r="N527" s="15"/>
      <c r="O527" s="15"/>
      <c r="P527" s="15"/>
      <c r="Q527" s="15"/>
      <c r="R527" s="15"/>
      <c r="S527" s="15"/>
      <c r="T527" s="15"/>
      <c r="U527" s="15"/>
      <c r="V527" s="15"/>
    </row>
    <row r="528" spans="1:22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6"/>
      <c r="J528" s="17"/>
      <c r="K528" s="17"/>
      <c r="L528" s="16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2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6"/>
      <c r="J529" s="17"/>
      <c r="K529" s="17"/>
      <c r="L529" s="16"/>
      <c r="M529" s="15"/>
      <c r="N529" s="15"/>
      <c r="O529" s="15"/>
      <c r="P529" s="15"/>
      <c r="Q529" s="15"/>
      <c r="R529" s="15"/>
      <c r="S529" s="15"/>
      <c r="T529" s="15"/>
      <c r="U529" s="15"/>
      <c r="V529" s="15"/>
    </row>
    <row r="530" spans="1:22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6"/>
      <c r="J530" s="17"/>
      <c r="K530" s="17"/>
      <c r="L530" s="16"/>
      <c r="M530" s="15"/>
      <c r="N530" s="15"/>
      <c r="O530" s="15"/>
      <c r="P530" s="15"/>
      <c r="Q530" s="15"/>
      <c r="R530" s="15"/>
      <c r="S530" s="15"/>
      <c r="T530" s="15"/>
      <c r="U530" s="15"/>
      <c r="V530" s="15"/>
    </row>
    <row r="531" spans="1:22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6"/>
      <c r="J531" s="17"/>
      <c r="K531" s="17"/>
      <c r="L531" s="16"/>
      <c r="M531" s="15"/>
      <c r="N531" s="15"/>
      <c r="O531" s="15"/>
      <c r="P531" s="15"/>
      <c r="Q531" s="15"/>
      <c r="R531" s="15"/>
      <c r="S531" s="15"/>
      <c r="T531" s="15"/>
      <c r="U531" s="15"/>
      <c r="V531" s="15"/>
    </row>
    <row r="532" spans="1:22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6"/>
      <c r="J532" s="17"/>
      <c r="K532" s="17"/>
      <c r="L532" s="16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2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6"/>
      <c r="J533" s="17"/>
      <c r="K533" s="17"/>
      <c r="L533" s="16"/>
      <c r="M533" s="15"/>
      <c r="N533" s="15"/>
      <c r="O533" s="15"/>
      <c r="P533" s="15"/>
      <c r="Q533" s="15"/>
      <c r="R533" s="15"/>
      <c r="S533" s="15"/>
      <c r="T533" s="15"/>
      <c r="U533" s="15"/>
      <c r="V533" s="15"/>
    </row>
    <row r="534" spans="1:22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6"/>
      <c r="J534" s="17"/>
      <c r="K534" s="17"/>
      <c r="L534" s="16"/>
      <c r="M534" s="15"/>
      <c r="N534" s="15"/>
      <c r="O534" s="15"/>
      <c r="P534" s="15"/>
      <c r="Q534" s="15"/>
      <c r="R534" s="15"/>
      <c r="S534" s="15"/>
      <c r="T534" s="15"/>
      <c r="U534" s="15"/>
      <c r="V534" s="15"/>
    </row>
    <row r="535" spans="1:22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6"/>
      <c r="J535" s="17"/>
      <c r="K535" s="17"/>
      <c r="L535" s="16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2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6"/>
      <c r="J536" s="17"/>
      <c r="K536" s="17"/>
      <c r="L536" s="16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2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6"/>
      <c r="J537" s="17"/>
      <c r="K537" s="17"/>
      <c r="L537" s="16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2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6"/>
      <c r="J538" s="17"/>
      <c r="K538" s="17"/>
      <c r="L538" s="16"/>
      <c r="M538" s="15"/>
      <c r="N538" s="15"/>
      <c r="O538" s="15"/>
      <c r="P538" s="15"/>
      <c r="Q538" s="15"/>
      <c r="R538" s="15"/>
      <c r="S538" s="15"/>
      <c r="T538" s="15"/>
      <c r="U538" s="15"/>
      <c r="V538" s="15"/>
    </row>
    <row r="539" spans="1:22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6"/>
      <c r="J539" s="17"/>
      <c r="K539" s="17"/>
      <c r="L539" s="16"/>
      <c r="M539" s="15"/>
      <c r="N539" s="15"/>
      <c r="O539" s="15"/>
      <c r="P539" s="15"/>
      <c r="Q539" s="15"/>
      <c r="R539" s="15"/>
      <c r="S539" s="15"/>
      <c r="T539" s="15"/>
      <c r="U539" s="15"/>
      <c r="V539" s="15"/>
    </row>
    <row r="540" spans="1:22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6"/>
      <c r="J540" s="17"/>
      <c r="K540" s="17"/>
      <c r="L540" s="16"/>
      <c r="M540" s="15"/>
      <c r="N540" s="15"/>
      <c r="O540" s="15"/>
      <c r="P540" s="15"/>
      <c r="Q540" s="15"/>
      <c r="R540" s="15"/>
      <c r="S540" s="15"/>
      <c r="T540" s="15"/>
      <c r="U540" s="15"/>
      <c r="V540" s="15"/>
    </row>
    <row r="541" spans="1:22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6"/>
      <c r="J541" s="17"/>
      <c r="K541" s="17"/>
      <c r="L541" s="16"/>
      <c r="M541" s="15"/>
      <c r="N541" s="15"/>
      <c r="O541" s="15"/>
      <c r="P541" s="15"/>
      <c r="Q541" s="15"/>
      <c r="R541" s="15"/>
      <c r="S541" s="15"/>
      <c r="T541" s="15"/>
      <c r="U541" s="15"/>
      <c r="V541" s="15"/>
    </row>
    <row r="542" spans="1:22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6"/>
      <c r="J542" s="17"/>
      <c r="K542" s="17"/>
      <c r="L542" s="16"/>
      <c r="M542" s="15"/>
      <c r="N542" s="15"/>
      <c r="O542" s="15"/>
      <c r="P542" s="15"/>
      <c r="Q542" s="15"/>
      <c r="R542" s="15"/>
      <c r="S542" s="15"/>
      <c r="T542" s="15"/>
      <c r="U542" s="15"/>
      <c r="V542" s="15"/>
    </row>
    <row r="543" spans="1:22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6"/>
      <c r="J543" s="17"/>
      <c r="K543" s="17"/>
      <c r="L543" s="16"/>
      <c r="M543" s="15"/>
      <c r="N543" s="15"/>
      <c r="O543" s="15"/>
      <c r="P543" s="15"/>
      <c r="Q543" s="15"/>
      <c r="R543" s="15"/>
      <c r="S543" s="15"/>
      <c r="T543" s="15"/>
      <c r="U543" s="15"/>
      <c r="V543" s="15"/>
    </row>
    <row r="544" spans="1:22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6"/>
      <c r="J544" s="17"/>
      <c r="K544" s="17"/>
      <c r="L544" s="16"/>
      <c r="M544" s="15"/>
      <c r="N544" s="15"/>
      <c r="O544" s="15"/>
      <c r="P544" s="15"/>
      <c r="Q544" s="15"/>
      <c r="R544" s="15"/>
      <c r="S544" s="15"/>
      <c r="T544" s="15"/>
      <c r="U544" s="15"/>
      <c r="V544" s="15"/>
    </row>
    <row r="545" spans="1:22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6"/>
      <c r="J545" s="17"/>
      <c r="K545" s="17"/>
      <c r="L545" s="16"/>
      <c r="M545" s="15"/>
      <c r="N545" s="15"/>
      <c r="O545" s="15"/>
      <c r="P545" s="15"/>
      <c r="Q545" s="15"/>
      <c r="R545" s="15"/>
      <c r="S545" s="15"/>
      <c r="T545" s="15"/>
      <c r="U545" s="15"/>
      <c r="V545" s="15"/>
    </row>
    <row r="546" spans="1:22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6"/>
      <c r="J546" s="17"/>
      <c r="K546" s="17"/>
      <c r="L546" s="16"/>
      <c r="M546" s="15"/>
      <c r="N546" s="15"/>
      <c r="O546" s="15"/>
      <c r="P546" s="15"/>
      <c r="Q546" s="15"/>
      <c r="R546" s="15"/>
      <c r="S546" s="15"/>
      <c r="T546" s="15"/>
      <c r="U546" s="15"/>
      <c r="V546" s="15"/>
    </row>
    <row r="547" spans="1:22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6"/>
      <c r="J547" s="17"/>
      <c r="K547" s="17"/>
      <c r="L547" s="16"/>
      <c r="M547" s="15"/>
      <c r="N547" s="15"/>
      <c r="O547" s="15"/>
      <c r="P547" s="15"/>
      <c r="Q547" s="15"/>
      <c r="R547" s="15"/>
      <c r="S547" s="15"/>
      <c r="T547" s="15"/>
      <c r="U547" s="15"/>
      <c r="V547" s="15"/>
    </row>
    <row r="548" spans="1:22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6"/>
      <c r="J548" s="17"/>
      <c r="K548" s="17"/>
      <c r="L548" s="16"/>
      <c r="M548" s="15"/>
      <c r="N548" s="15"/>
      <c r="O548" s="15"/>
      <c r="P548" s="15"/>
      <c r="Q548" s="15"/>
      <c r="R548" s="15"/>
      <c r="S548" s="15"/>
      <c r="T548" s="15"/>
      <c r="U548" s="15"/>
      <c r="V548" s="15"/>
    </row>
    <row r="549" spans="1:22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6"/>
      <c r="J549" s="17"/>
      <c r="K549" s="17"/>
      <c r="L549" s="16"/>
      <c r="M549" s="15"/>
      <c r="N549" s="15"/>
      <c r="O549" s="15"/>
      <c r="P549" s="15"/>
      <c r="Q549" s="15"/>
      <c r="R549" s="15"/>
      <c r="S549" s="15"/>
      <c r="T549" s="15"/>
      <c r="U549" s="15"/>
      <c r="V549" s="15"/>
    </row>
    <row r="550" spans="1:22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6"/>
      <c r="J550" s="17"/>
      <c r="K550" s="17"/>
      <c r="L550" s="16"/>
      <c r="M550" s="15"/>
      <c r="N550" s="15"/>
      <c r="O550" s="15"/>
      <c r="P550" s="15"/>
      <c r="Q550" s="15"/>
      <c r="R550" s="15"/>
      <c r="S550" s="15"/>
      <c r="T550" s="15"/>
      <c r="U550" s="15"/>
      <c r="V550" s="15"/>
    </row>
    <row r="551" spans="1:22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6"/>
      <c r="J551" s="17"/>
      <c r="K551" s="17"/>
      <c r="L551" s="16"/>
      <c r="M551" s="15"/>
      <c r="N551" s="15"/>
      <c r="O551" s="15"/>
      <c r="P551" s="15"/>
      <c r="Q551" s="15"/>
      <c r="R551" s="15"/>
      <c r="S551" s="15"/>
      <c r="T551" s="15"/>
      <c r="U551" s="15"/>
      <c r="V551" s="15"/>
    </row>
    <row r="552" spans="1:22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6"/>
      <c r="J552" s="17"/>
      <c r="K552" s="17"/>
      <c r="L552" s="16"/>
      <c r="M552" s="15"/>
      <c r="N552" s="15"/>
      <c r="O552" s="15"/>
      <c r="P552" s="15"/>
      <c r="Q552" s="15"/>
      <c r="R552" s="15"/>
      <c r="S552" s="15"/>
      <c r="T552" s="15"/>
      <c r="U552" s="15"/>
      <c r="V552" s="15"/>
    </row>
    <row r="553" spans="1:22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6"/>
      <c r="J553" s="17"/>
      <c r="K553" s="17"/>
      <c r="L553" s="16"/>
      <c r="M553" s="15"/>
      <c r="N553" s="15"/>
      <c r="O553" s="15"/>
      <c r="P553" s="15"/>
      <c r="Q553" s="15"/>
      <c r="R553" s="15"/>
      <c r="S553" s="15"/>
      <c r="T553" s="15"/>
      <c r="U553" s="15"/>
      <c r="V553" s="15"/>
    </row>
    <row r="554" spans="1:22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6"/>
      <c r="J554" s="17"/>
      <c r="K554" s="17"/>
      <c r="L554" s="16"/>
      <c r="M554" s="15"/>
      <c r="N554" s="15"/>
      <c r="O554" s="15"/>
      <c r="P554" s="15"/>
      <c r="Q554" s="15"/>
      <c r="R554" s="15"/>
      <c r="S554" s="15"/>
      <c r="T554" s="15"/>
      <c r="U554" s="15"/>
      <c r="V554" s="15"/>
    </row>
    <row r="555" spans="1:22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6"/>
      <c r="J555" s="17"/>
      <c r="K555" s="17"/>
      <c r="L555" s="16"/>
      <c r="M555" s="15"/>
      <c r="N555" s="15"/>
      <c r="O555" s="15"/>
      <c r="P555" s="15"/>
      <c r="Q555" s="15"/>
      <c r="R555" s="15"/>
      <c r="S555" s="15"/>
      <c r="T555" s="15"/>
      <c r="U555" s="15"/>
      <c r="V555" s="15"/>
    </row>
    <row r="556" spans="1:22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6"/>
      <c r="J556" s="17"/>
      <c r="K556" s="17"/>
      <c r="L556" s="16"/>
      <c r="M556" s="15"/>
      <c r="N556" s="15"/>
      <c r="O556" s="15"/>
      <c r="P556" s="15"/>
      <c r="Q556" s="15"/>
      <c r="R556" s="15"/>
      <c r="S556" s="15"/>
      <c r="T556" s="15"/>
      <c r="U556" s="15"/>
      <c r="V556" s="15"/>
    </row>
    <row r="557" spans="1:22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6"/>
      <c r="J557" s="17"/>
      <c r="K557" s="17"/>
      <c r="L557" s="16"/>
      <c r="M557" s="15"/>
      <c r="N557" s="15"/>
      <c r="O557" s="15"/>
      <c r="P557" s="15"/>
      <c r="Q557" s="15"/>
      <c r="R557" s="15"/>
      <c r="S557" s="15"/>
      <c r="T557" s="15"/>
      <c r="U557" s="15"/>
      <c r="V557" s="15"/>
    </row>
    <row r="558" spans="1:22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6"/>
      <c r="J558" s="17"/>
      <c r="K558" s="17"/>
      <c r="L558" s="16"/>
      <c r="M558" s="15"/>
      <c r="N558" s="15"/>
      <c r="O558" s="15"/>
      <c r="P558" s="15"/>
      <c r="Q558" s="15"/>
      <c r="R558" s="15"/>
      <c r="S558" s="15"/>
      <c r="T558" s="15"/>
      <c r="U558" s="15"/>
      <c r="V558" s="15"/>
    </row>
    <row r="559" spans="1:22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6"/>
      <c r="J559" s="17"/>
      <c r="K559" s="17"/>
      <c r="L559" s="16"/>
      <c r="M559" s="15"/>
      <c r="N559" s="15"/>
      <c r="O559" s="15"/>
      <c r="P559" s="15"/>
      <c r="Q559" s="15"/>
      <c r="R559" s="15"/>
      <c r="S559" s="15"/>
      <c r="T559" s="15"/>
      <c r="U559" s="15"/>
      <c r="V559" s="15"/>
    </row>
    <row r="560" spans="1:22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6"/>
      <c r="J560" s="17"/>
      <c r="K560" s="17"/>
      <c r="L560" s="16"/>
      <c r="M560" s="15"/>
      <c r="N560" s="15"/>
      <c r="O560" s="15"/>
      <c r="P560" s="15"/>
      <c r="Q560" s="15"/>
      <c r="R560" s="15"/>
      <c r="S560" s="15"/>
      <c r="T560" s="15"/>
      <c r="U560" s="15"/>
      <c r="V560" s="15"/>
    </row>
    <row r="561" spans="1:22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6"/>
      <c r="J561" s="17"/>
      <c r="K561" s="17"/>
      <c r="L561" s="16"/>
      <c r="M561" s="15"/>
      <c r="N561" s="15"/>
      <c r="O561" s="15"/>
      <c r="P561" s="15"/>
      <c r="Q561" s="15"/>
      <c r="R561" s="15"/>
      <c r="S561" s="15"/>
      <c r="T561" s="15"/>
      <c r="U561" s="15"/>
      <c r="V561" s="15"/>
    </row>
    <row r="562" spans="1:22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6"/>
      <c r="J562" s="17"/>
      <c r="K562" s="17"/>
      <c r="L562" s="16"/>
      <c r="M562" s="15"/>
      <c r="N562" s="15"/>
      <c r="O562" s="15"/>
      <c r="P562" s="15"/>
      <c r="Q562" s="15"/>
      <c r="R562" s="15"/>
      <c r="S562" s="15"/>
      <c r="T562" s="15"/>
      <c r="U562" s="15"/>
      <c r="V562" s="15"/>
    </row>
    <row r="563" spans="1:22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6"/>
      <c r="J563" s="17"/>
      <c r="K563" s="17"/>
      <c r="L563" s="16"/>
      <c r="M563" s="15"/>
      <c r="N563" s="15"/>
      <c r="O563" s="15"/>
      <c r="P563" s="15"/>
      <c r="Q563" s="15"/>
      <c r="R563" s="15"/>
      <c r="S563" s="15"/>
      <c r="T563" s="15"/>
      <c r="U563" s="15"/>
      <c r="V563" s="15"/>
    </row>
    <row r="564" spans="1:22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6"/>
      <c r="J564" s="17"/>
      <c r="K564" s="17"/>
      <c r="L564" s="16"/>
      <c r="M564" s="15"/>
      <c r="N564" s="15"/>
      <c r="O564" s="15"/>
      <c r="P564" s="15"/>
      <c r="Q564" s="15"/>
      <c r="R564" s="15"/>
      <c r="S564" s="15"/>
      <c r="T564" s="15"/>
      <c r="U564" s="15"/>
      <c r="V564" s="15"/>
    </row>
    <row r="565" spans="1:22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6"/>
      <c r="J565" s="17"/>
      <c r="K565" s="17"/>
      <c r="L565" s="16"/>
      <c r="M565" s="15"/>
      <c r="N565" s="15"/>
      <c r="O565" s="15"/>
      <c r="P565" s="15"/>
      <c r="Q565" s="15"/>
      <c r="R565" s="15"/>
      <c r="S565" s="15"/>
      <c r="T565" s="15"/>
      <c r="U565" s="15"/>
      <c r="V565" s="15"/>
    </row>
    <row r="566" spans="1:22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6"/>
      <c r="J566" s="17"/>
      <c r="K566" s="17"/>
      <c r="L566" s="16"/>
      <c r="M566" s="15"/>
      <c r="N566" s="15"/>
      <c r="O566" s="15"/>
      <c r="P566" s="15"/>
      <c r="Q566" s="15"/>
      <c r="R566" s="15"/>
      <c r="S566" s="15"/>
      <c r="T566" s="15"/>
      <c r="U566" s="15"/>
      <c r="V566" s="15"/>
    </row>
    <row r="567" spans="1:22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6"/>
      <c r="J567" s="17"/>
      <c r="K567" s="17"/>
      <c r="L567" s="16"/>
      <c r="M567" s="15"/>
      <c r="N567" s="15"/>
      <c r="O567" s="15"/>
      <c r="P567" s="15"/>
      <c r="Q567" s="15"/>
      <c r="R567" s="15"/>
      <c r="S567" s="15"/>
      <c r="T567" s="15"/>
      <c r="U567" s="15"/>
      <c r="V567" s="15"/>
    </row>
    <row r="568" spans="1:22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6"/>
      <c r="J568" s="17"/>
      <c r="K568" s="17"/>
      <c r="L568" s="16"/>
      <c r="M568" s="15"/>
      <c r="N568" s="15"/>
      <c r="O568" s="15"/>
      <c r="P568" s="15"/>
      <c r="Q568" s="15"/>
      <c r="R568" s="15"/>
      <c r="S568" s="15"/>
      <c r="T568" s="15"/>
      <c r="U568" s="15"/>
      <c r="V568" s="15"/>
    </row>
    <row r="569" spans="1:22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6"/>
      <c r="J569" s="17"/>
      <c r="K569" s="17"/>
      <c r="L569" s="16"/>
      <c r="M569" s="15"/>
      <c r="N569" s="15"/>
      <c r="O569" s="15"/>
      <c r="P569" s="15"/>
      <c r="Q569" s="15"/>
      <c r="R569" s="15"/>
      <c r="S569" s="15"/>
      <c r="T569" s="15"/>
      <c r="U569" s="15"/>
      <c r="V569" s="15"/>
    </row>
    <row r="570" spans="1:22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6"/>
      <c r="J570" s="17"/>
      <c r="K570" s="17"/>
      <c r="L570" s="16"/>
      <c r="M570" s="15"/>
      <c r="N570" s="15"/>
      <c r="O570" s="15"/>
      <c r="P570" s="15"/>
      <c r="Q570" s="15"/>
      <c r="R570" s="15"/>
      <c r="S570" s="15"/>
      <c r="T570" s="15"/>
      <c r="U570" s="15"/>
      <c r="V570" s="15"/>
    </row>
    <row r="571" spans="1:22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6"/>
      <c r="J571" s="17"/>
      <c r="K571" s="17"/>
      <c r="L571" s="16"/>
      <c r="M571" s="15"/>
      <c r="N571" s="15"/>
      <c r="O571" s="15"/>
      <c r="P571" s="15"/>
      <c r="Q571" s="15"/>
      <c r="R571" s="15"/>
      <c r="S571" s="15"/>
      <c r="T571" s="15"/>
      <c r="U571" s="15"/>
      <c r="V571" s="15"/>
    </row>
    <row r="572" spans="1:22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6"/>
      <c r="J572" s="17"/>
      <c r="K572" s="17"/>
      <c r="L572" s="16"/>
      <c r="M572" s="15"/>
      <c r="N572" s="15"/>
      <c r="O572" s="15"/>
      <c r="P572" s="15"/>
      <c r="Q572" s="15"/>
      <c r="R572" s="15"/>
      <c r="S572" s="15"/>
      <c r="T572" s="15"/>
      <c r="U572" s="15"/>
      <c r="V572" s="15"/>
    </row>
    <row r="573" spans="1:22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6"/>
      <c r="J573" s="17"/>
      <c r="K573" s="17"/>
      <c r="L573" s="16"/>
      <c r="M573" s="15"/>
      <c r="N573" s="15"/>
      <c r="O573" s="15"/>
      <c r="P573" s="15"/>
      <c r="Q573" s="15"/>
      <c r="R573" s="15"/>
      <c r="S573" s="15"/>
      <c r="T573" s="15"/>
      <c r="U573" s="15"/>
      <c r="V573" s="15"/>
    </row>
    <row r="574" spans="1:22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6"/>
      <c r="J574" s="17"/>
      <c r="K574" s="17"/>
      <c r="L574" s="16"/>
      <c r="M574" s="15"/>
      <c r="N574" s="15"/>
      <c r="O574" s="15"/>
      <c r="P574" s="15"/>
      <c r="Q574" s="15"/>
      <c r="R574" s="15"/>
      <c r="S574" s="15"/>
      <c r="T574" s="15"/>
      <c r="U574" s="15"/>
      <c r="V574" s="15"/>
    </row>
    <row r="575" spans="1:22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6"/>
      <c r="J575" s="17"/>
      <c r="K575" s="17"/>
      <c r="L575" s="16"/>
      <c r="M575" s="15"/>
      <c r="N575" s="15"/>
      <c r="O575" s="15"/>
      <c r="P575" s="15"/>
      <c r="Q575" s="15"/>
      <c r="R575" s="15"/>
      <c r="S575" s="15"/>
      <c r="T575" s="15"/>
      <c r="U575" s="15"/>
      <c r="V575" s="15"/>
    </row>
    <row r="576" spans="1:22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6"/>
      <c r="J576" s="17"/>
      <c r="K576" s="17"/>
      <c r="L576" s="16"/>
      <c r="M576" s="15"/>
      <c r="N576" s="15"/>
      <c r="O576" s="15"/>
      <c r="P576" s="15"/>
      <c r="Q576" s="15"/>
      <c r="R576" s="15"/>
      <c r="S576" s="15"/>
      <c r="T576" s="15"/>
      <c r="U576" s="15"/>
      <c r="V576" s="15"/>
    </row>
    <row r="577" spans="1:22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6"/>
      <c r="J577" s="17"/>
      <c r="K577" s="17"/>
      <c r="L577" s="16"/>
      <c r="M577" s="15"/>
      <c r="N577" s="15"/>
      <c r="O577" s="15"/>
      <c r="P577" s="15"/>
      <c r="Q577" s="15"/>
      <c r="R577" s="15"/>
      <c r="S577" s="15"/>
      <c r="T577" s="15"/>
      <c r="U577" s="15"/>
      <c r="V577" s="15"/>
    </row>
    <row r="578" spans="1:22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6"/>
      <c r="J578" s="17"/>
      <c r="K578" s="17"/>
      <c r="L578" s="16"/>
      <c r="M578" s="15"/>
      <c r="N578" s="15"/>
      <c r="O578" s="15"/>
      <c r="P578" s="15"/>
      <c r="Q578" s="15"/>
      <c r="R578" s="15"/>
      <c r="S578" s="15"/>
      <c r="T578" s="15"/>
      <c r="U578" s="15"/>
      <c r="V578" s="15"/>
    </row>
    <row r="579" spans="1:22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6"/>
      <c r="J579" s="17"/>
      <c r="K579" s="17"/>
      <c r="L579" s="16"/>
      <c r="M579" s="15"/>
      <c r="N579" s="15"/>
      <c r="O579" s="15"/>
      <c r="P579" s="15"/>
      <c r="Q579" s="15"/>
      <c r="R579" s="15"/>
      <c r="S579" s="15"/>
      <c r="T579" s="15"/>
      <c r="U579" s="15"/>
      <c r="V579" s="15"/>
    </row>
    <row r="580" spans="1:22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6"/>
      <c r="J580" s="17"/>
      <c r="K580" s="17"/>
      <c r="L580" s="16"/>
      <c r="M580" s="15"/>
      <c r="N580" s="15"/>
      <c r="O580" s="15"/>
      <c r="P580" s="15"/>
      <c r="Q580" s="15"/>
      <c r="R580" s="15"/>
      <c r="S580" s="15"/>
      <c r="T580" s="15"/>
      <c r="U580" s="15"/>
      <c r="V580" s="15"/>
    </row>
    <row r="581" spans="1:22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6"/>
      <c r="J581" s="17"/>
      <c r="K581" s="17"/>
      <c r="L581" s="16"/>
      <c r="M581" s="15"/>
      <c r="N581" s="15"/>
      <c r="O581" s="15"/>
      <c r="P581" s="15"/>
      <c r="Q581" s="15"/>
      <c r="R581" s="15"/>
      <c r="S581" s="15"/>
      <c r="T581" s="15"/>
      <c r="U581" s="15"/>
      <c r="V581" s="15"/>
    </row>
    <row r="582" spans="1:22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6"/>
      <c r="J582" s="17"/>
      <c r="K582" s="17"/>
      <c r="L582" s="16"/>
      <c r="M582" s="15"/>
      <c r="N582" s="15"/>
      <c r="O582" s="15"/>
      <c r="P582" s="15"/>
      <c r="Q582" s="15"/>
      <c r="R582" s="15"/>
      <c r="S582" s="15"/>
      <c r="T582" s="15"/>
      <c r="U582" s="15"/>
      <c r="V582" s="15"/>
    </row>
    <row r="583" spans="1:22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6"/>
      <c r="J583" s="17"/>
      <c r="K583" s="17"/>
      <c r="L583" s="16"/>
      <c r="M583" s="15"/>
      <c r="N583" s="15"/>
      <c r="O583" s="15"/>
      <c r="P583" s="15"/>
      <c r="Q583" s="15"/>
      <c r="R583" s="15"/>
      <c r="S583" s="15"/>
      <c r="T583" s="15"/>
      <c r="U583" s="15"/>
      <c r="V583" s="15"/>
    </row>
    <row r="584" spans="1:22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6"/>
      <c r="J584" s="17"/>
      <c r="K584" s="17"/>
      <c r="L584" s="16"/>
      <c r="M584" s="15"/>
      <c r="N584" s="15"/>
      <c r="O584" s="15"/>
      <c r="P584" s="15"/>
      <c r="Q584" s="15"/>
      <c r="R584" s="15"/>
      <c r="S584" s="15"/>
      <c r="T584" s="15"/>
      <c r="U584" s="15"/>
      <c r="V584" s="15"/>
    </row>
    <row r="585" spans="1:22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6"/>
      <c r="J585" s="17"/>
      <c r="K585" s="17"/>
      <c r="L585" s="16"/>
      <c r="M585" s="15"/>
      <c r="N585" s="15"/>
      <c r="O585" s="15"/>
      <c r="P585" s="15"/>
      <c r="Q585" s="15"/>
      <c r="R585" s="15"/>
      <c r="S585" s="15"/>
      <c r="T585" s="15"/>
      <c r="U585" s="15"/>
      <c r="V585" s="15"/>
    </row>
    <row r="586" spans="1:22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6"/>
      <c r="J586" s="17"/>
      <c r="K586" s="17"/>
      <c r="L586" s="16"/>
      <c r="M586" s="15"/>
      <c r="N586" s="15"/>
      <c r="O586" s="15"/>
      <c r="P586" s="15"/>
      <c r="Q586" s="15"/>
      <c r="R586" s="15"/>
      <c r="S586" s="15"/>
      <c r="T586" s="15"/>
      <c r="U586" s="15"/>
      <c r="V586" s="15"/>
    </row>
    <row r="587" spans="1:22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6"/>
      <c r="J587" s="17"/>
      <c r="K587" s="17"/>
      <c r="L587" s="16"/>
      <c r="M587" s="15"/>
      <c r="N587" s="15"/>
      <c r="O587" s="15"/>
      <c r="P587" s="15"/>
      <c r="Q587" s="15"/>
      <c r="R587" s="15"/>
      <c r="S587" s="15"/>
      <c r="T587" s="15"/>
      <c r="U587" s="15"/>
      <c r="V587" s="15"/>
    </row>
    <row r="588" spans="1:22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6"/>
      <c r="J588" s="17"/>
      <c r="K588" s="17"/>
      <c r="L588" s="16"/>
      <c r="M588" s="15"/>
      <c r="N588" s="15"/>
      <c r="O588" s="15"/>
      <c r="P588" s="15"/>
      <c r="Q588" s="15"/>
      <c r="R588" s="15"/>
      <c r="S588" s="15"/>
      <c r="T588" s="15"/>
      <c r="U588" s="15"/>
      <c r="V588" s="15"/>
    </row>
    <row r="589" spans="1:22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6"/>
      <c r="J589" s="17"/>
      <c r="K589" s="17"/>
      <c r="L589" s="16"/>
      <c r="M589" s="15"/>
      <c r="N589" s="15"/>
      <c r="O589" s="15"/>
      <c r="P589" s="15"/>
      <c r="Q589" s="15"/>
      <c r="R589" s="15"/>
      <c r="S589" s="15"/>
      <c r="T589" s="15"/>
      <c r="U589" s="15"/>
      <c r="V589" s="15"/>
    </row>
    <row r="590" spans="1:22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6"/>
      <c r="J590" s="17"/>
      <c r="K590" s="17"/>
      <c r="L590" s="16"/>
      <c r="M590" s="15"/>
      <c r="N590" s="15"/>
      <c r="O590" s="15"/>
      <c r="P590" s="15"/>
      <c r="Q590" s="15"/>
      <c r="R590" s="15"/>
      <c r="S590" s="15"/>
      <c r="T590" s="15"/>
      <c r="U590" s="15"/>
      <c r="V590" s="15"/>
    </row>
    <row r="591" spans="1:22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6"/>
      <c r="J591" s="17"/>
      <c r="K591" s="17"/>
      <c r="L591" s="16"/>
      <c r="M591" s="15"/>
      <c r="N591" s="15"/>
      <c r="O591" s="15"/>
      <c r="P591" s="15"/>
      <c r="Q591" s="15"/>
      <c r="R591" s="15"/>
      <c r="S591" s="15"/>
      <c r="T591" s="15"/>
      <c r="U591" s="15"/>
      <c r="V591" s="15"/>
    </row>
    <row r="592" spans="1:22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6"/>
      <c r="J592" s="17"/>
      <c r="K592" s="17"/>
      <c r="L592" s="16"/>
      <c r="M592" s="15"/>
      <c r="N592" s="15"/>
      <c r="O592" s="15"/>
      <c r="P592" s="15"/>
      <c r="Q592" s="15"/>
      <c r="R592" s="15"/>
      <c r="S592" s="15"/>
      <c r="T592" s="15"/>
      <c r="U592" s="15"/>
      <c r="V592" s="15"/>
    </row>
    <row r="593" spans="1:22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6"/>
      <c r="J593" s="17"/>
      <c r="K593" s="17"/>
      <c r="L593" s="16"/>
      <c r="M593" s="15"/>
      <c r="N593" s="15"/>
      <c r="O593" s="15"/>
      <c r="P593" s="15"/>
      <c r="Q593" s="15"/>
      <c r="R593" s="15"/>
      <c r="S593" s="15"/>
      <c r="T593" s="15"/>
      <c r="U593" s="15"/>
      <c r="V593" s="15"/>
    </row>
    <row r="594" spans="1:22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6"/>
      <c r="J594" s="17"/>
      <c r="K594" s="17"/>
      <c r="L594" s="16"/>
      <c r="M594" s="15"/>
      <c r="N594" s="15"/>
      <c r="O594" s="15"/>
      <c r="P594" s="15"/>
      <c r="Q594" s="15"/>
      <c r="R594" s="15"/>
      <c r="S594" s="15"/>
      <c r="T594" s="15"/>
      <c r="U594" s="15"/>
      <c r="V594" s="15"/>
    </row>
    <row r="595" spans="1:22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6"/>
      <c r="J595" s="17"/>
      <c r="K595" s="17"/>
      <c r="L595" s="16"/>
      <c r="M595" s="15"/>
      <c r="N595" s="15"/>
      <c r="O595" s="15"/>
      <c r="P595" s="15"/>
      <c r="Q595" s="15"/>
      <c r="R595" s="15"/>
      <c r="S595" s="15"/>
      <c r="T595" s="15"/>
      <c r="U595" s="15"/>
      <c r="V595" s="15"/>
    </row>
    <row r="596" spans="1:22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6"/>
      <c r="J596" s="17"/>
      <c r="K596" s="17"/>
      <c r="L596" s="16"/>
      <c r="M596" s="15"/>
      <c r="N596" s="15"/>
      <c r="O596" s="15"/>
      <c r="P596" s="15"/>
      <c r="Q596" s="15"/>
      <c r="R596" s="15"/>
      <c r="S596" s="15"/>
      <c r="T596" s="15"/>
      <c r="U596" s="15"/>
      <c r="V596" s="15"/>
    </row>
    <row r="597" spans="1:22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6"/>
      <c r="J597" s="17"/>
      <c r="K597" s="17"/>
      <c r="L597" s="16"/>
      <c r="M597" s="15"/>
      <c r="N597" s="15"/>
      <c r="O597" s="15"/>
      <c r="P597" s="15"/>
      <c r="Q597" s="15"/>
      <c r="R597" s="15"/>
      <c r="S597" s="15"/>
      <c r="T597" s="15"/>
      <c r="U597" s="15"/>
      <c r="V597" s="15"/>
    </row>
    <row r="598" spans="1:22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6"/>
      <c r="J598" s="17"/>
      <c r="K598" s="17"/>
      <c r="L598" s="16"/>
      <c r="M598" s="15"/>
      <c r="N598" s="15"/>
      <c r="O598" s="15"/>
      <c r="P598" s="15"/>
      <c r="Q598" s="15"/>
      <c r="R598" s="15"/>
      <c r="S598" s="15"/>
      <c r="T598" s="15"/>
      <c r="U598" s="15"/>
      <c r="V598" s="15"/>
    </row>
    <row r="599" spans="1:22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6"/>
      <c r="J599" s="17"/>
      <c r="K599" s="17"/>
      <c r="L599" s="16"/>
      <c r="M599" s="15"/>
      <c r="N599" s="15"/>
      <c r="O599" s="15"/>
      <c r="P599" s="15"/>
      <c r="Q599" s="15"/>
      <c r="R599" s="15"/>
      <c r="S599" s="15"/>
      <c r="T599" s="15"/>
      <c r="U599" s="15"/>
      <c r="V599" s="15"/>
    </row>
    <row r="600" spans="1:22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6"/>
      <c r="J600" s="17"/>
      <c r="K600" s="17"/>
      <c r="L600" s="16"/>
      <c r="M600" s="15"/>
      <c r="N600" s="15"/>
      <c r="O600" s="15"/>
      <c r="P600" s="15"/>
      <c r="Q600" s="15"/>
      <c r="R600" s="15"/>
      <c r="S600" s="15"/>
      <c r="T600" s="15"/>
      <c r="U600" s="15"/>
      <c r="V600" s="15"/>
    </row>
    <row r="601" spans="1:22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6"/>
      <c r="J601" s="17"/>
      <c r="K601" s="17"/>
      <c r="L601" s="16"/>
      <c r="M601" s="15"/>
      <c r="N601" s="15"/>
      <c r="O601" s="15"/>
      <c r="P601" s="15"/>
      <c r="Q601" s="15"/>
      <c r="R601" s="15"/>
      <c r="S601" s="15"/>
      <c r="T601" s="15"/>
      <c r="U601" s="15"/>
      <c r="V601" s="15"/>
    </row>
    <row r="602" spans="1:22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6"/>
      <c r="J602" s="17"/>
      <c r="K602" s="17"/>
      <c r="L602" s="16"/>
      <c r="M602" s="15"/>
      <c r="N602" s="15"/>
      <c r="O602" s="15"/>
      <c r="P602" s="15"/>
      <c r="Q602" s="15"/>
      <c r="R602" s="15"/>
      <c r="S602" s="15"/>
      <c r="T602" s="15"/>
      <c r="U602" s="15"/>
      <c r="V602" s="15"/>
    </row>
    <row r="603" spans="1:22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6"/>
      <c r="J603" s="17"/>
      <c r="K603" s="17"/>
      <c r="L603" s="16"/>
      <c r="M603" s="15"/>
      <c r="N603" s="15"/>
      <c r="O603" s="15"/>
      <c r="P603" s="15"/>
      <c r="Q603" s="15"/>
      <c r="R603" s="15"/>
      <c r="S603" s="15"/>
      <c r="T603" s="15"/>
      <c r="U603" s="15"/>
      <c r="V603" s="15"/>
    </row>
    <row r="604" spans="1:22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6"/>
      <c r="J604" s="17"/>
      <c r="K604" s="17"/>
      <c r="L604" s="16"/>
      <c r="M604" s="15"/>
      <c r="N604" s="15"/>
      <c r="O604" s="15"/>
      <c r="P604" s="15"/>
      <c r="Q604" s="15"/>
      <c r="R604" s="15"/>
      <c r="S604" s="15"/>
      <c r="T604" s="15"/>
      <c r="U604" s="15"/>
      <c r="V604" s="15"/>
    </row>
    <row r="605" spans="1:22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6"/>
      <c r="J605" s="17"/>
      <c r="K605" s="17"/>
      <c r="L605" s="16"/>
      <c r="M605" s="15"/>
      <c r="N605" s="15"/>
      <c r="O605" s="15"/>
      <c r="P605" s="15"/>
      <c r="Q605" s="15"/>
      <c r="R605" s="15"/>
      <c r="S605" s="15"/>
      <c r="T605" s="15"/>
      <c r="U605" s="15"/>
      <c r="V605" s="15"/>
    </row>
    <row r="606" spans="1:22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6"/>
      <c r="J606" s="17"/>
      <c r="K606" s="17"/>
      <c r="L606" s="16"/>
      <c r="M606" s="15"/>
      <c r="N606" s="15"/>
      <c r="O606" s="15"/>
      <c r="P606" s="15"/>
      <c r="Q606" s="15"/>
      <c r="R606" s="15"/>
      <c r="S606" s="15"/>
      <c r="T606" s="15"/>
      <c r="U606" s="15"/>
      <c r="V606" s="15"/>
    </row>
    <row r="607" spans="1:22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6"/>
      <c r="J607" s="17"/>
      <c r="K607" s="17"/>
      <c r="L607" s="16"/>
      <c r="M607" s="15"/>
      <c r="N607" s="15"/>
      <c r="O607" s="15"/>
      <c r="P607" s="15"/>
      <c r="Q607" s="15"/>
      <c r="R607" s="15"/>
      <c r="S607" s="15"/>
      <c r="T607" s="15"/>
      <c r="U607" s="15"/>
      <c r="V607" s="15"/>
    </row>
    <row r="608" spans="1:22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6"/>
      <c r="J608" s="17"/>
      <c r="K608" s="17"/>
      <c r="L608" s="16"/>
      <c r="M608" s="15"/>
      <c r="N608" s="15"/>
      <c r="O608" s="15"/>
      <c r="P608" s="15"/>
      <c r="Q608" s="15"/>
      <c r="R608" s="15"/>
      <c r="S608" s="15"/>
      <c r="T608" s="15"/>
      <c r="U608" s="15"/>
      <c r="V608" s="15"/>
    </row>
    <row r="609" spans="1:22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6"/>
      <c r="J609" s="17"/>
      <c r="K609" s="17"/>
      <c r="L609" s="16"/>
      <c r="M609" s="15"/>
      <c r="N609" s="15"/>
      <c r="O609" s="15"/>
      <c r="P609" s="15"/>
      <c r="Q609" s="15"/>
      <c r="R609" s="15"/>
      <c r="S609" s="15"/>
      <c r="T609" s="15"/>
      <c r="U609" s="15"/>
      <c r="V609" s="15"/>
    </row>
    <row r="610" spans="1:22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6"/>
      <c r="J610" s="17"/>
      <c r="K610" s="17"/>
      <c r="L610" s="16"/>
      <c r="M610" s="15"/>
      <c r="N610" s="15"/>
      <c r="O610" s="15"/>
      <c r="P610" s="15"/>
      <c r="Q610" s="15"/>
      <c r="R610" s="15"/>
      <c r="S610" s="15"/>
      <c r="T610" s="15"/>
      <c r="U610" s="15"/>
      <c r="V610" s="15"/>
    </row>
    <row r="611" spans="1:22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6"/>
      <c r="J611" s="17"/>
      <c r="K611" s="17"/>
      <c r="L611" s="16"/>
      <c r="M611" s="15"/>
      <c r="N611" s="15"/>
      <c r="O611" s="15"/>
      <c r="P611" s="15"/>
      <c r="Q611" s="15"/>
      <c r="R611" s="15"/>
      <c r="S611" s="15"/>
      <c r="T611" s="15"/>
      <c r="U611" s="15"/>
      <c r="V611" s="15"/>
    </row>
    <row r="612" spans="1:22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6"/>
      <c r="J612" s="17"/>
      <c r="K612" s="17"/>
      <c r="L612" s="16"/>
      <c r="M612" s="15"/>
      <c r="N612" s="15"/>
      <c r="O612" s="15"/>
      <c r="P612" s="15"/>
      <c r="Q612" s="15"/>
      <c r="R612" s="15"/>
      <c r="S612" s="15"/>
      <c r="T612" s="15"/>
      <c r="U612" s="15"/>
      <c r="V612" s="15"/>
    </row>
    <row r="613" spans="1:22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6"/>
      <c r="J613" s="17"/>
      <c r="K613" s="17"/>
      <c r="L613" s="16"/>
      <c r="M613" s="15"/>
      <c r="N613" s="15"/>
      <c r="O613" s="15"/>
      <c r="P613" s="15"/>
      <c r="Q613" s="15"/>
      <c r="R613" s="15"/>
      <c r="S613" s="15"/>
      <c r="T613" s="15"/>
      <c r="U613" s="15"/>
      <c r="V613" s="15"/>
    </row>
    <row r="614" spans="1:22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6"/>
      <c r="J614" s="17"/>
      <c r="K614" s="17"/>
      <c r="L614" s="16"/>
      <c r="M614" s="15"/>
      <c r="N614" s="15"/>
      <c r="O614" s="15"/>
      <c r="P614" s="15"/>
      <c r="Q614" s="15"/>
      <c r="R614" s="15"/>
      <c r="S614" s="15"/>
      <c r="T614" s="15"/>
      <c r="U614" s="15"/>
      <c r="V614" s="15"/>
    </row>
    <row r="615" spans="1:22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6"/>
      <c r="J615" s="17"/>
      <c r="K615" s="17"/>
      <c r="L615" s="16"/>
      <c r="M615" s="15"/>
      <c r="N615" s="15"/>
      <c r="O615" s="15"/>
      <c r="P615" s="15"/>
      <c r="Q615" s="15"/>
      <c r="R615" s="15"/>
      <c r="S615" s="15"/>
      <c r="T615" s="15"/>
      <c r="U615" s="15"/>
      <c r="V615" s="15"/>
    </row>
    <row r="616" spans="1:22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6"/>
      <c r="J616" s="17"/>
      <c r="K616" s="17"/>
      <c r="L616" s="16"/>
      <c r="M616" s="15"/>
      <c r="N616" s="15"/>
      <c r="O616" s="15"/>
      <c r="P616" s="15"/>
      <c r="Q616" s="15"/>
      <c r="R616" s="15"/>
      <c r="S616" s="15"/>
      <c r="T616" s="15"/>
      <c r="U616" s="15"/>
      <c r="V616" s="15"/>
    </row>
    <row r="617" spans="1:22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6"/>
      <c r="J617" s="17"/>
      <c r="K617" s="17"/>
      <c r="L617" s="16"/>
      <c r="M617" s="15"/>
      <c r="N617" s="15"/>
      <c r="O617" s="15"/>
      <c r="P617" s="15"/>
      <c r="Q617" s="15"/>
      <c r="R617" s="15"/>
      <c r="S617" s="15"/>
      <c r="T617" s="15"/>
      <c r="U617" s="15"/>
      <c r="V617" s="15"/>
    </row>
    <row r="618" spans="1:22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6"/>
      <c r="J618" s="17"/>
      <c r="K618" s="17"/>
      <c r="L618" s="16"/>
      <c r="M618" s="15"/>
      <c r="N618" s="15"/>
      <c r="O618" s="15"/>
      <c r="P618" s="15"/>
      <c r="Q618" s="15"/>
      <c r="R618" s="15"/>
      <c r="S618" s="15"/>
      <c r="T618" s="15"/>
      <c r="U618" s="15"/>
      <c r="V618" s="15"/>
    </row>
    <row r="619" spans="1:22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6"/>
      <c r="J619" s="17"/>
      <c r="K619" s="17"/>
      <c r="L619" s="16"/>
      <c r="M619" s="15"/>
      <c r="N619" s="15"/>
      <c r="O619" s="15"/>
      <c r="P619" s="15"/>
      <c r="Q619" s="15"/>
      <c r="R619" s="15"/>
      <c r="S619" s="15"/>
      <c r="T619" s="15"/>
      <c r="U619" s="15"/>
      <c r="V619" s="15"/>
    </row>
    <row r="620" spans="1:22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6"/>
      <c r="J620" s="17"/>
      <c r="K620" s="17"/>
      <c r="L620" s="16"/>
      <c r="M620" s="15"/>
      <c r="N620" s="15"/>
      <c r="O620" s="15"/>
      <c r="P620" s="15"/>
      <c r="Q620" s="15"/>
      <c r="R620" s="15"/>
      <c r="S620" s="15"/>
      <c r="T620" s="15"/>
      <c r="U620" s="15"/>
      <c r="V620" s="15"/>
    </row>
    <row r="621" spans="1:22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6"/>
      <c r="J621" s="17"/>
      <c r="K621" s="17"/>
      <c r="L621" s="16"/>
      <c r="M621" s="15"/>
      <c r="N621" s="15"/>
      <c r="O621" s="15"/>
      <c r="P621" s="15"/>
      <c r="Q621" s="15"/>
      <c r="R621" s="15"/>
      <c r="S621" s="15"/>
      <c r="T621" s="15"/>
      <c r="U621" s="15"/>
      <c r="V621" s="15"/>
    </row>
    <row r="622" spans="1:22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6"/>
      <c r="J622" s="17"/>
      <c r="K622" s="17"/>
      <c r="L622" s="16"/>
      <c r="M622" s="15"/>
      <c r="N622" s="15"/>
      <c r="O622" s="15"/>
      <c r="P622" s="15"/>
      <c r="Q622" s="15"/>
      <c r="R622" s="15"/>
      <c r="S622" s="15"/>
      <c r="T622" s="15"/>
      <c r="U622" s="15"/>
      <c r="V622" s="15"/>
    </row>
    <row r="623" spans="1:22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6"/>
      <c r="J623" s="17"/>
      <c r="K623" s="17"/>
      <c r="L623" s="16"/>
      <c r="M623" s="15"/>
      <c r="N623" s="15"/>
      <c r="O623" s="15"/>
      <c r="P623" s="15"/>
      <c r="Q623" s="15"/>
      <c r="R623" s="15"/>
      <c r="S623" s="15"/>
      <c r="T623" s="15"/>
      <c r="U623" s="15"/>
      <c r="V623" s="15"/>
    </row>
    <row r="624" spans="1:22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6"/>
      <c r="J624" s="17"/>
      <c r="K624" s="17"/>
      <c r="L624" s="16"/>
      <c r="M624" s="15"/>
      <c r="N624" s="15"/>
      <c r="O624" s="15"/>
      <c r="P624" s="15"/>
      <c r="Q624" s="15"/>
      <c r="R624" s="15"/>
      <c r="S624" s="15"/>
      <c r="T624" s="15"/>
      <c r="U624" s="15"/>
      <c r="V624" s="15"/>
    </row>
    <row r="625" spans="1:22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6"/>
      <c r="J625" s="17"/>
      <c r="K625" s="17"/>
      <c r="L625" s="16"/>
      <c r="M625" s="15"/>
      <c r="N625" s="15"/>
      <c r="O625" s="15"/>
      <c r="P625" s="15"/>
      <c r="Q625" s="15"/>
      <c r="R625" s="15"/>
      <c r="S625" s="15"/>
      <c r="T625" s="15"/>
      <c r="U625" s="15"/>
      <c r="V625" s="15"/>
    </row>
    <row r="626" spans="1:22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6"/>
      <c r="J626" s="17"/>
      <c r="K626" s="17"/>
      <c r="L626" s="16"/>
      <c r="M626" s="15"/>
      <c r="N626" s="15"/>
      <c r="O626" s="15"/>
      <c r="P626" s="15"/>
      <c r="Q626" s="15"/>
      <c r="R626" s="15"/>
      <c r="S626" s="15"/>
      <c r="T626" s="15"/>
      <c r="U626" s="15"/>
      <c r="V626" s="15"/>
    </row>
    <row r="627" spans="1:22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6"/>
      <c r="J627" s="17"/>
      <c r="K627" s="17"/>
      <c r="L627" s="16"/>
      <c r="M627" s="15"/>
      <c r="N627" s="15"/>
      <c r="O627" s="15"/>
      <c r="P627" s="15"/>
      <c r="Q627" s="15"/>
      <c r="R627" s="15"/>
      <c r="S627" s="15"/>
      <c r="T627" s="15"/>
      <c r="U627" s="15"/>
      <c r="V627" s="15"/>
    </row>
    <row r="628" spans="1:22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6"/>
      <c r="J628" s="17"/>
      <c r="K628" s="17"/>
      <c r="L628" s="16"/>
      <c r="M628" s="15"/>
      <c r="N628" s="15"/>
      <c r="O628" s="15"/>
      <c r="P628" s="15"/>
      <c r="Q628" s="15"/>
      <c r="R628" s="15"/>
      <c r="S628" s="15"/>
      <c r="T628" s="15"/>
      <c r="U628" s="15"/>
      <c r="V628" s="15"/>
    </row>
    <row r="629" spans="1:22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6"/>
      <c r="J629" s="17"/>
      <c r="K629" s="17"/>
      <c r="L629" s="16"/>
      <c r="M629" s="15"/>
      <c r="N629" s="15"/>
      <c r="O629" s="15"/>
      <c r="P629" s="15"/>
      <c r="Q629" s="15"/>
      <c r="R629" s="15"/>
      <c r="S629" s="15"/>
      <c r="T629" s="15"/>
      <c r="U629" s="15"/>
      <c r="V629" s="15"/>
    </row>
    <row r="630" spans="1:22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6"/>
      <c r="J630" s="17"/>
      <c r="K630" s="17"/>
      <c r="L630" s="16"/>
      <c r="M630" s="15"/>
      <c r="N630" s="15"/>
      <c r="O630" s="15"/>
      <c r="P630" s="15"/>
      <c r="Q630" s="15"/>
      <c r="R630" s="15"/>
      <c r="S630" s="15"/>
      <c r="T630" s="15"/>
      <c r="U630" s="15"/>
      <c r="V630" s="15"/>
    </row>
    <row r="631" spans="1:22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6"/>
      <c r="J631" s="17"/>
      <c r="K631" s="17"/>
      <c r="L631" s="16"/>
      <c r="M631" s="15"/>
      <c r="N631" s="15"/>
      <c r="O631" s="15"/>
      <c r="P631" s="15"/>
      <c r="Q631" s="15"/>
      <c r="R631" s="15"/>
      <c r="S631" s="15"/>
      <c r="T631" s="15"/>
      <c r="U631" s="15"/>
      <c r="V631" s="15"/>
    </row>
    <row r="632" spans="1:22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6"/>
      <c r="J632" s="17"/>
      <c r="K632" s="17"/>
      <c r="L632" s="16"/>
      <c r="M632" s="15"/>
      <c r="N632" s="15"/>
      <c r="O632" s="15"/>
      <c r="P632" s="15"/>
      <c r="Q632" s="15"/>
      <c r="R632" s="15"/>
      <c r="S632" s="15"/>
      <c r="T632" s="15"/>
      <c r="U632" s="15"/>
      <c r="V632" s="15"/>
    </row>
    <row r="633" spans="1:22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6"/>
      <c r="J633" s="17"/>
      <c r="K633" s="17"/>
      <c r="L633" s="16"/>
      <c r="M633" s="15"/>
      <c r="N633" s="15"/>
      <c r="O633" s="15"/>
      <c r="P633" s="15"/>
      <c r="Q633" s="15"/>
      <c r="R633" s="15"/>
      <c r="S633" s="15"/>
      <c r="T633" s="15"/>
      <c r="U633" s="15"/>
      <c r="V633" s="15"/>
    </row>
    <row r="634" spans="1:22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6"/>
      <c r="J634" s="17"/>
      <c r="K634" s="17"/>
      <c r="L634" s="16"/>
      <c r="M634" s="15"/>
      <c r="N634" s="15"/>
      <c r="O634" s="15"/>
      <c r="P634" s="15"/>
      <c r="Q634" s="15"/>
      <c r="R634" s="15"/>
      <c r="S634" s="15"/>
      <c r="T634" s="15"/>
      <c r="U634" s="15"/>
      <c r="V634" s="15"/>
    </row>
    <row r="635" spans="1:22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6"/>
      <c r="J635" s="17"/>
      <c r="K635" s="17"/>
      <c r="L635" s="16"/>
      <c r="M635" s="15"/>
      <c r="N635" s="15"/>
      <c r="O635" s="15"/>
      <c r="P635" s="15"/>
      <c r="Q635" s="15"/>
      <c r="R635" s="15"/>
      <c r="S635" s="15"/>
      <c r="T635" s="15"/>
      <c r="U635" s="15"/>
      <c r="V635" s="15"/>
    </row>
    <row r="636" spans="1:22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6"/>
      <c r="J636" s="17"/>
      <c r="K636" s="17"/>
      <c r="L636" s="16"/>
      <c r="M636" s="15"/>
      <c r="N636" s="15"/>
      <c r="O636" s="15"/>
      <c r="P636" s="15"/>
      <c r="Q636" s="15"/>
      <c r="R636" s="15"/>
      <c r="S636" s="15"/>
      <c r="T636" s="15"/>
      <c r="U636" s="15"/>
      <c r="V636" s="15"/>
    </row>
    <row r="637" spans="1:22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6"/>
      <c r="J637" s="17"/>
      <c r="K637" s="17"/>
      <c r="L637" s="16"/>
      <c r="M637" s="15"/>
      <c r="N637" s="15"/>
      <c r="O637" s="15"/>
      <c r="P637" s="15"/>
      <c r="Q637" s="15"/>
      <c r="R637" s="15"/>
      <c r="S637" s="15"/>
      <c r="T637" s="15"/>
      <c r="U637" s="15"/>
      <c r="V637" s="15"/>
    </row>
    <row r="638" spans="1:22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6"/>
      <c r="J638" s="17"/>
      <c r="K638" s="17"/>
      <c r="L638" s="16"/>
      <c r="M638" s="15"/>
      <c r="N638" s="15"/>
      <c r="O638" s="15"/>
      <c r="P638" s="15"/>
      <c r="Q638" s="15"/>
      <c r="R638" s="15"/>
      <c r="S638" s="15"/>
      <c r="T638" s="15"/>
      <c r="U638" s="15"/>
      <c r="V638" s="15"/>
    </row>
    <row r="639" spans="1:22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6"/>
      <c r="J639" s="17"/>
      <c r="K639" s="17"/>
      <c r="L639" s="16"/>
      <c r="M639" s="15"/>
      <c r="N639" s="15"/>
      <c r="O639" s="15"/>
      <c r="P639" s="15"/>
      <c r="Q639" s="15"/>
      <c r="R639" s="15"/>
      <c r="S639" s="15"/>
      <c r="T639" s="15"/>
      <c r="U639" s="15"/>
      <c r="V639" s="15"/>
    </row>
    <row r="640" spans="1:22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6"/>
      <c r="J640" s="17"/>
      <c r="K640" s="17"/>
      <c r="L640" s="16"/>
      <c r="M640" s="15"/>
      <c r="N640" s="15"/>
      <c r="O640" s="15"/>
      <c r="P640" s="15"/>
      <c r="Q640" s="15"/>
      <c r="R640" s="15"/>
      <c r="S640" s="15"/>
      <c r="T640" s="15"/>
      <c r="U640" s="15"/>
      <c r="V640" s="15"/>
    </row>
    <row r="641" spans="1:22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6"/>
      <c r="J641" s="17"/>
      <c r="K641" s="17"/>
      <c r="L641" s="16"/>
      <c r="M641" s="15"/>
      <c r="N641" s="15"/>
      <c r="O641" s="15"/>
      <c r="P641" s="15"/>
      <c r="Q641" s="15"/>
      <c r="R641" s="15"/>
      <c r="S641" s="15"/>
      <c r="T641" s="15"/>
      <c r="U641" s="15"/>
      <c r="V641" s="15"/>
    </row>
    <row r="642" spans="1:22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6"/>
      <c r="J642" s="17"/>
      <c r="K642" s="17"/>
      <c r="L642" s="16"/>
      <c r="M642" s="15"/>
      <c r="N642" s="15"/>
      <c r="O642" s="15"/>
      <c r="P642" s="15"/>
      <c r="Q642" s="15"/>
      <c r="R642" s="15"/>
      <c r="S642" s="15"/>
      <c r="T642" s="15"/>
      <c r="U642" s="15"/>
      <c r="V642" s="15"/>
    </row>
    <row r="643" spans="1:22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6"/>
      <c r="J643" s="17"/>
      <c r="K643" s="17"/>
      <c r="L643" s="16"/>
      <c r="M643" s="15"/>
      <c r="N643" s="15"/>
      <c r="O643" s="15"/>
      <c r="P643" s="15"/>
      <c r="Q643" s="15"/>
      <c r="R643" s="15"/>
      <c r="S643" s="15"/>
      <c r="T643" s="15"/>
      <c r="U643" s="15"/>
      <c r="V643" s="15"/>
    </row>
    <row r="644" spans="1:22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6"/>
      <c r="J644" s="17"/>
      <c r="K644" s="17"/>
      <c r="L644" s="16"/>
      <c r="M644" s="15"/>
      <c r="N644" s="15"/>
      <c r="O644" s="15"/>
      <c r="P644" s="15"/>
      <c r="Q644" s="15"/>
      <c r="R644" s="15"/>
      <c r="S644" s="15"/>
      <c r="T644" s="15"/>
      <c r="U644" s="15"/>
      <c r="V644" s="15"/>
    </row>
    <row r="645" spans="1:22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6"/>
      <c r="J645" s="17"/>
      <c r="K645" s="17"/>
      <c r="L645" s="16"/>
      <c r="M645" s="15"/>
      <c r="N645" s="15"/>
      <c r="O645" s="15"/>
      <c r="P645" s="15"/>
      <c r="Q645" s="15"/>
      <c r="R645" s="15"/>
      <c r="S645" s="15"/>
      <c r="T645" s="15"/>
      <c r="U645" s="15"/>
      <c r="V645" s="15"/>
    </row>
    <row r="646" spans="1:22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6"/>
      <c r="J646" s="17"/>
      <c r="K646" s="17"/>
      <c r="L646" s="16"/>
      <c r="M646" s="15"/>
      <c r="N646" s="15"/>
      <c r="O646" s="15"/>
      <c r="P646" s="15"/>
      <c r="Q646" s="15"/>
      <c r="R646" s="15"/>
      <c r="S646" s="15"/>
      <c r="T646" s="15"/>
      <c r="U646" s="15"/>
      <c r="V646" s="15"/>
    </row>
    <row r="647" spans="1:22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6"/>
      <c r="J647" s="17"/>
      <c r="K647" s="17"/>
      <c r="L647" s="16"/>
      <c r="M647" s="15"/>
      <c r="N647" s="15"/>
      <c r="O647" s="15"/>
      <c r="P647" s="15"/>
      <c r="Q647" s="15"/>
      <c r="R647" s="15"/>
      <c r="S647" s="15"/>
      <c r="T647" s="15"/>
      <c r="U647" s="15"/>
      <c r="V647" s="15"/>
    </row>
    <row r="648" spans="1:22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6"/>
      <c r="J648" s="17"/>
      <c r="K648" s="17"/>
      <c r="L648" s="16"/>
      <c r="M648" s="15"/>
      <c r="N648" s="15"/>
      <c r="O648" s="15"/>
      <c r="P648" s="15"/>
      <c r="Q648" s="15"/>
      <c r="R648" s="15"/>
      <c r="S648" s="15"/>
      <c r="T648" s="15"/>
      <c r="U648" s="15"/>
      <c r="V648" s="15"/>
    </row>
    <row r="649" spans="1:22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6"/>
      <c r="J649" s="17"/>
      <c r="K649" s="17"/>
      <c r="L649" s="16"/>
      <c r="M649" s="15"/>
      <c r="N649" s="15"/>
      <c r="O649" s="15"/>
      <c r="P649" s="15"/>
      <c r="Q649" s="15"/>
      <c r="R649" s="15"/>
      <c r="S649" s="15"/>
      <c r="T649" s="15"/>
      <c r="U649" s="15"/>
      <c r="V649" s="15"/>
    </row>
    <row r="650" spans="1:22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6"/>
      <c r="J650" s="17"/>
      <c r="K650" s="17"/>
      <c r="L650" s="16"/>
      <c r="M650" s="15"/>
      <c r="N650" s="15"/>
      <c r="O650" s="15"/>
      <c r="P650" s="15"/>
      <c r="Q650" s="15"/>
      <c r="R650" s="15"/>
      <c r="S650" s="15"/>
      <c r="T650" s="15"/>
      <c r="U650" s="15"/>
      <c r="V650" s="15"/>
    </row>
    <row r="651" spans="1:22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6"/>
      <c r="J651" s="17"/>
      <c r="K651" s="17"/>
      <c r="L651" s="16"/>
      <c r="M651" s="15"/>
      <c r="N651" s="15"/>
      <c r="O651" s="15"/>
      <c r="P651" s="15"/>
      <c r="Q651" s="15"/>
      <c r="R651" s="15"/>
      <c r="S651" s="15"/>
      <c r="T651" s="15"/>
      <c r="U651" s="15"/>
      <c r="V651" s="15"/>
    </row>
    <row r="652" spans="1:22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6"/>
      <c r="J652" s="17"/>
      <c r="K652" s="17"/>
      <c r="L652" s="16"/>
      <c r="M652" s="15"/>
      <c r="N652" s="15"/>
      <c r="O652" s="15"/>
      <c r="P652" s="15"/>
      <c r="Q652" s="15"/>
      <c r="R652" s="15"/>
      <c r="S652" s="15"/>
      <c r="T652" s="15"/>
      <c r="U652" s="15"/>
      <c r="V652" s="15"/>
    </row>
    <row r="653" spans="1:22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6"/>
      <c r="J653" s="17"/>
      <c r="K653" s="17"/>
      <c r="L653" s="16"/>
      <c r="M653" s="15"/>
      <c r="N653" s="15"/>
      <c r="O653" s="15"/>
      <c r="P653" s="15"/>
      <c r="Q653" s="15"/>
      <c r="R653" s="15"/>
      <c r="S653" s="15"/>
      <c r="T653" s="15"/>
      <c r="U653" s="15"/>
      <c r="V653" s="15"/>
    </row>
    <row r="654" spans="1:22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6"/>
      <c r="J654" s="17"/>
      <c r="K654" s="17"/>
      <c r="L654" s="16"/>
      <c r="M654" s="15"/>
      <c r="N654" s="15"/>
      <c r="O654" s="15"/>
      <c r="P654" s="15"/>
      <c r="Q654" s="15"/>
      <c r="R654" s="15"/>
      <c r="S654" s="15"/>
      <c r="T654" s="15"/>
      <c r="U654" s="15"/>
      <c r="V654" s="15"/>
    </row>
    <row r="655" spans="1:22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6"/>
      <c r="J655" s="17"/>
      <c r="K655" s="17"/>
      <c r="L655" s="16"/>
      <c r="M655" s="15"/>
      <c r="N655" s="15"/>
      <c r="O655" s="15"/>
      <c r="P655" s="15"/>
      <c r="Q655" s="15"/>
      <c r="R655" s="15"/>
      <c r="S655" s="15"/>
      <c r="T655" s="15"/>
      <c r="U655" s="15"/>
      <c r="V655" s="15"/>
    </row>
    <row r="656" spans="1:22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6"/>
      <c r="J656" s="17"/>
      <c r="K656" s="17"/>
      <c r="L656" s="16"/>
      <c r="M656" s="15"/>
      <c r="N656" s="15"/>
      <c r="O656" s="15"/>
      <c r="P656" s="15"/>
      <c r="Q656" s="15"/>
      <c r="R656" s="15"/>
      <c r="S656" s="15"/>
      <c r="T656" s="15"/>
      <c r="U656" s="15"/>
      <c r="V656" s="15"/>
    </row>
    <row r="657" spans="1:22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6"/>
      <c r="J657" s="17"/>
      <c r="K657" s="17"/>
      <c r="L657" s="16"/>
      <c r="M657" s="15"/>
      <c r="N657" s="15"/>
      <c r="O657" s="15"/>
      <c r="P657" s="15"/>
      <c r="Q657" s="15"/>
      <c r="R657" s="15"/>
      <c r="S657" s="15"/>
      <c r="T657" s="15"/>
      <c r="U657" s="15"/>
      <c r="V657" s="15"/>
    </row>
    <row r="658" spans="1:22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6"/>
      <c r="J658" s="17"/>
      <c r="K658" s="17"/>
      <c r="L658" s="16"/>
      <c r="M658" s="15"/>
      <c r="N658" s="15"/>
      <c r="O658" s="15"/>
      <c r="P658" s="15"/>
      <c r="Q658" s="15"/>
      <c r="R658" s="15"/>
      <c r="S658" s="15"/>
      <c r="T658" s="15"/>
      <c r="U658" s="15"/>
      <c r="V658" s="15"/>
    </row>
    <row r="659" spans="1:22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6"/>
      <c r="J659" s="17"/>
      <c r="K659" s="17"/>
      <c r="L659" s="16"/>
      <c r="M659" s="15"/>
      <c r="N659" s="15"/>
      <c r="O659" s="15"/>
      <c r="P659" s="15"/>
      <c r="Q659" s="15"/>
      <c r="R659" s="15"/>
      <c r="S659" s="15"/>
      <c r="T659" s="15"/>
      <c r="U659" s="15"/>
      <c r="V659" s="15"/>
    </row>
    <row r="660" spans="1:22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6"/>
      <c r="J660" s="17"/>
      <c r="K660" s="17"/>
      <c r="L660" s="16"/>
      <c r="M660" s="15"/>
      <c r="N660" s="15"/>
      <c r="O660" s="15"/>
      <c r="P660" s="15"/>
      <c r="Q660" s="15"/>
      <c r="R660" s="15"/>
      <c r="S660" s="15"/>
      <c r="T660" s="15"/>
      <c r="U660" s="15"/>
      <c r="V660" s="15"/>
    </row>
    <row r="661" spans="1:22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6"/>
      <c r="J661" s="17"/>
      <c r="K661" s="17"/>
      <c r="L661" s="16"/>
      <c r="M661" s="15"/>
      <c r="N661" s="15"/>
      <c r="O661" s="15"/>
      <c r="P661" s="15"/>
      <c r="Q661" s="15"/>
      <c r="R661" s="15"/>
      <c r="S661" s="15"/>
      <c r="T661" s="15"/>
      <c r="U661" s="15"/>
      <c r="V661" s="15"/>
    </row>
    <row r="662" spans="1:22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6"/>
      <c r="J662" s="17"/>
      <c r="K662" s="17"/>
      <c r="L662" s="16"/>
      <c r="M662" s="15"/>
      <c r="N662" s="15"/>
      <c r="O662" s="15"/>
      <c r="P662" s="15"/>
      <c r="Q662" s="15"/>
      <c r="R662" s="15"/>
      <c r="S662" s="15"/>
      <c r="T662" s="15"/>
      <c r="U662" s="15"/>
      <c r="V662" s="15"/>
    </row>
    <row r="663" spans="1:22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6"/>
      <c r="J663" s="17"/>
      <c r="K663" s="17"/>
      <c r="L663" s="16"/>
      <c r="M663" s="15"/>
      <c r="N663" s="15"/>
      <c r="O663" s="15"/>
      <c r="P663" s="15"/>
      <c r="Q663" s="15"/>
      <c r="R663" s="15"/>
      <c r="S663" s="15"/>
      <c r="T663" s="15"/>
      <c r="U663" s="15"/>
      <c r="V663" s="15"/>
    </row>
    <row r="664" spans="1:22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6"/>
      <c r="J664" s="17"/>
      <c r="K664" s="17"/>
      <c r="L664" s="16"/>
      <c r="M664" s="15"/>
      <c r="N664" s="15"/>
      <c r="O664" s="15"/>
      <c r="P664" s="15"/>
      <c r="Q664" s="15"/>
      <c r="R664" s="15"/>
      <c r="S664" s="15"/>
      <c r="T664" s="15"/>
      <c r="U664" s="15"/>
      <c r="V664" s="15"/>
    </row>
    <row r="665" spans="1:22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6"/>
      <c r="J665" s="17"/>
      <c r="K665" s="17"/>
      <c r="L665" s="16"/>
      <c r="M665" s="15"/>
      <c r="N665" s="15"/>
      <c r="O665" s="15"/>
      <c r="P665" s="15"/>
      <c r="Q665" s="15"/>
      <c r="R665" s="15"/>
      <c r="S665" s="15"/>
      <c r="T665" s="15"/>
      <c r="U665" s="15"/>
      <c r="V665" s="15"/>
    </row>
    <row r="666" spans="1:22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6"/>
      <c r="J666" s="17"/>
      <c r="K666" s="17"/>
      <c r="L666" s="16"/>
      <c r="M666" s="15"/>
      <c r="N666" s="15"/>
      <c r="O666" s="15"/>
      <c r="P666" s="15"/>
      <c r="Q666" s="15"/>
      <c r="R666" s="15"/>
      <c r="S666" s="15"/>
      <c r="T666" s="15"/>
      <c r="U666" s="15"/>
      <c r="V666" s="15"/>
    </row>
    <row r="667" spans="1:22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6"/>
      <c r="J667" s="17"/>
      <c r="K667" s="17"/>
      <c r="L667" s="16"/>
      <c r="M667" s="15"/>
      <c r="N667" s="15"/>
      <c r="O667" s="15"/>
      <c r="P667" s="15"/>
      <c r="Q667" s="15"/>
      <c r="R667" s="15"/>
      <c r="S667" s="15"/>
      <c r="T667" s="15"/>
      <c r="U667" s="15"/>
      <c r="V667" s="15"/>
    </row>
    <row r="668" spans="1:22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6"/>
      <c r="J668" s="17"/>
      <c r="K668" s="17"/>
      <c r="L668" s="16"/>
      <c r="M668" s="15"/>
      <c r="N668" s="15"/>
      <c r="O668" s="15"/>
      <c r="P668" s="15"/>
      <c r="Q668" s="15"/>
      <c r="R668" s="15"/>
      <c r="S668" s="15"/>
      <c r="T668" s="15"/>
      <c r="U668" s="15"/>
      <c r="V668" s="15"/>
    </row>
    <row r="669" spans="1:22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6"/>
      <c r="J669" s="17"/>
      <c r="K669" s="17"/>
      <c r="L669" s="16"/>
      <c r="M669" s="15"/>
      <c r="N669" s="15"/>
      <c r="O669" s="15"/>
      <c r="P669" s="15"/>
      <c r="Q669" s="15"/>
      <c r="R669" s="15"/>
      <c r="S669" s="15"/>
      <c r="T669" s="15"/>
      <c r="U669" s="15"/>
      <c r="V669" s="15"/>
    </row>
    <row r="670" spans="1:22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6"/>
      <c r="J670" s="17"/>
      <c r="K670" s="17"/>
      <c r="L670" s="16"/>
      <c r="M670" s="15"/>
      <c r="N670" s="15"/>
      <c r="O670" s="15"/>
      <c r="P670" s="15"/>
      <c r="Q670" s="15"/>
      <c r="R670" s="15"/>
      <c r="S670" s="15"/>
      <c r="T670" s="15"/>
      <c r="U670" s="15"/>
      <c r="V670" s="15"/>
    </row>
    <row r="671" spans="1:22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6"/>
      <c r="J671" s="17"/>
      <c r="K671" s="17"/>
      <c r="L671" s="16"/>
      <c r="M671" s="15"/>
      <c r="N671" s="15"/>
      <c r="O671" s="15"/>
      <c r="P671" s="15"/>
      <c r="Q671" s="15"/>
      <c r="R671" s="15"/>
      <c r="S671" s="15"/>
      <c r="T671" s="15"/>
      <c r="U671" s="15"/>
      <c r="V671" s="15"/>
    </row>
    <row r="672" spans="1:22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6"/>
      <c r="J672" s="17"/>
      <c r="K672" s="17"/>
      <c r="L672" s="16"/>
      <c r="M672" s="15"/>
      <c r="N672" s="15"/>
      <c r="O672" s="15"/>
      <c r="P672" s="15"/>
      <c r="Q672" s="15"/>
      <c r="R672" s="15"/>
      <c r="S672" s="15"/>
      <c r="T672" s="15"/>
      <c r="U672" s="15"/>
      <c r="V672" s="15"/>
    </row>
    <row r="673" spans="1:22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6"/>
      <c r="J673" s="17"/>
      <c r="K673" s="17"/>
      <c r="L673" s="16"/>
      <c r="M673" s="15"/>
      <c r="N673" s="15"/>
      <c r="O673" s="15"/>
      <c r="P673" s="15"/>
      <c r="Q673" s="15"/>
      <c r="R673" s="15"/>
      <c r="S673" s="15"/>
      <c r="T673" s="15"/>
      <c r="U673" s="15"/>
      <c r="V673" s="15"/>
    </row>
    <row r="674" spans="1:22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6"/>
      <c r="J674" s="17"/>
      <c r="K674" s="17"/>
      <c r="L674" s="16"/>
      <c r="M674" s="15"/>
      <c r="N674" s="15"/>
      <c r="O674" s="15"/>
      <c r="P674" s="15"/>
      <c r="Q674" s="15"/>
      <c r="R674" s="15"/>
      <c r="S674" s="15"/>
      <c r="T674" s="15"/>
      <c r="U674" s="15"/>
      <c r="V674" s="15"/>
    </row>
    <row r="675" spans="1:22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6"/>
      <c r="J675" s="17"/>
      <c r="K675" s="17"/>
      <c r="L675" s="16"/>
      <c r="M675" s="15"/>
      <c r="N675" s="15"/>
      <c r="O675" s="15"/>
      <c r="P675" s="15"/>
      <c r="Q675" s="15"/>
      <c r="R675" s="15"/>
      <c r="S675" s="15"/>
      <c r="T675" s="15"/>
      <c r="U675" s="15"/>
      <c r="V675" s="15"/>
    </row>
    <row r="676" spans="1:22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6"/>
      <c r="J676" s="17"/>
      <c r="K676" s="17"/>
      <c r="L676" s="16"/>
      <c r="M676" s="15"/>
      <c r="N676" s="15"/>
      <c r="O676" s="15"/>
      <c r="P676" s="15"/>
      <c r="Q676" s="15"/>
      <c r="R676" s="15"/>
      <c r="S676" s="15"/>
      <c r="T676" s="15"/>
      <c r="U676" s="15"/>
      <c r="V676" s="15"/>
    </row>
    <row r="677" spans="1:22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6"/>
      <c r="J677" s="17"/>
      <c r="K677" s="17"/>
      <c r="L677" s="16"/>
      <c r="M677" s="15"/>
      <c r="N677" s="15"/>
      <c r="O677" s="15"/>
      <c r="P677" s="15"/>
      <c r="Q677" s="15"/>
      <c r="R677" s="15"/>
      <c r="S677" s="15"/>
      <c r="T677" s="15"/>
      <c r="U677" s="15"/>
      <c r="V677" s="15"/>
    </row>
    <row r="678" spans="1:22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6"/>
      <c r="J678" s="17"/>
      <c r="K678" s="17"/>
      <c r="L678" s="16"/>
      <c r="M678" s="15"/>
      <c r="N678" s="15"/>
      <c r="O678" s="15"/>
      <c r="P678" s="15"/>
      <c r="Q678" s="15"/>
      <c r="R678" s="15"/>
      <c r="S678" s="15"/>
      <c r="T678" s="15"/>
      <c r="U678" s="15"/>
      <c r="V678" s="15"/>
    </row>
    <row r="679" spans="1:22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6"/>
      <c r="J679" s="17"/>
      <c r="K679" s="17"/>
      <c r="L679" s="16"/>
      <c r="M679" s="15"/>
      <c r="N679" s="15"/>
      <c r="O679" s="15"/>
      <c r="P679" s="15"/>
      <c r="Q679" s="15"/>
      <c r="R679" s="15"/>
      <c r="S679" s="15"/>
      <c r="T679" s="15"/>
      <c r="U679" s="15"/>
      <c r="V679" s="15"/>
    </row>
    <row r="680" spans="1:22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6"/>
      <c r="J680" s="17"/>
      <c r="K680" s="17"/>
      <c r="L680" s="16"/>
      <c r="M680" s="15"/>
      <c r="N680" s="15"/>
      <c r="O680" s="15"/>
      <c r="P680" s="15"/>
      <c r="Q680" s="15"/>
      <c r="R680" s="15"/>
      <c r="S680" s="15"/>
      <c r="T680" s="15"/>
      <c r="U680" s="15"/>
      <c r="V680" s="15"/>
    </row>
    <row r="681" spans="1:22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6"/>
      <c r="J681" s="17"/>
      <c r="K681" s="17"/>
      <c r="L681" s="16"/>
      <c r="M681" s="15"/>
      <c r="N681" s="15"/>
      <c r="O681" s="15"/>
      <c r="P681" s="15"/>
      <c r="Q681" s="15"/>
      <c r="R681" s="15"/>
      <c r="S681" s="15"/>
      <c r="T681" s="15"/>
      <c r="U681" s="15"/>
      <c r="V681" s="15"/>
    </row>
    <row r="682" spans="1:22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6"/>
      <c r="J682" s="17"/>
      <c r="K682" s="17"/>
      <c r="L682" s="16"/>
      <c r="M682" s="15"/>
      <c r="N682" s="15"/>
      <c r="O682" s="15"/>
      <c r="P682" s="15"/>
      <c r="Q682" s="15"/>
      <c r="R682" s="15"/>
      <c r="S682" s="15"/>
      <c r="T682" s="15"/>
      <c r="U682" s="15"/>
      <c r="V682" s="15"/>
    </row>
    <row r="683" spans="1:22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6"/>
      <c r="J683" s="17"/>
      <c r="K683" s="17"/>
      <c r="L683" s="16"/>
      <c r="M683" s="15"/>
      <c r="N683" s="15"/>
      <c r="O683" s="15"/>
      <c r="P683" s="15"/>
      <c r="Q683" s="15"/>
      <c r="R683" s="15"/>
      <c r="S683" s="15"/>
      <c r="T683" s="15"/>
      <c r="U683" s="15"/>
      <c r="V683" s="15"/>
    </row>
    <row r="684" spans="1:22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6"/>
      <c r="J684" s="17"/>
      <c r="K684" s="17"/>
      <c r="L684" s="16"/>
      <c r="M684" s="15"/>
      <c r="N684" s="15"/>
      <c r="O684" s="15"/>
      <c r="P684" s="15"/>
      <c r="Q684" s="15"/>
      <c r="R684" s="15"/>
      <c r="S684" s="15"/>
      <c r="T684" s="15"/>
      <c r="U684" s="15"/>
      <c r="V684" s="15"/>
    </row>
    <row r="685" spans="1:22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6"/>
      <c r="J685" s="17"/>
      <c r="K685" s="17"/>
      <c r="L685" s="16"/>
      <c r="M685" s="15"/>
      <c r="N685" s="15"/>
      <c r="O685" s="15"/>
      <c r="P685" s="15"/>
      <c r="Q685" s="15"/>
      <c r="R685" s="15"/>
      <c r="S685" s="15"/>
      <c r="T685" s="15"/>
      <c r="U685" s="15"/>
      <c r="V685" s="15"/>
    </row>
    <row r="686" spans="1:22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6"/>
      <c r="J686" s="17"/>
      <c r="K686" s="17"/>
      <c r="L686" s="16"/>
      <c r="M686" s="15"/>
      <c r="N686" s="15"/>
      <c r="O686" s="15"/>
      <c r="P686" s="15"/>
      <c r="Q686" s="15"/>
      <c r="R686" s="15"/>
      <c r="S686" s="15"/>
      <c r="T686" s="15"/>
      <c r="U686" s="15"/>
      <c r="V686" s="15"/>
    </row>
    <row r="687" spans="1:22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6"/>
      <c r="J687" s="17"/>
      <c r="K687" s="17"/>
      <c r="L687" s="16"/>
      <c r="M687" s="15"/>
      <c r="N687" s="15"/>
      <c r="O687" s="15"/>
      <c r="P687" s="15"/>
      <c r="Q687" s="15"/>
      <c r="R687" s="15"/>
      <c r="S687" s="15"/>
      <c r="T687" s="15"/>
      <c r="U687" s="15"/>
      <c r="V687" s="15"/>
    </row>
    <row r="688" spans="1:22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6"/>
      <c r="J688" s="17"/>
      <c r="K688" s="17"/>
      <c r="L688" s="16"/>
      <c r="M688" s="15"/>
      <c r="N688" s="15"/>
      <c r="O688" s="15"/>
      <c r="P688" s="15"/>
      <c r="Q688" s="15"/>
      <c r="R688" s="15"/>
      <c r="S688" s="15"/>
      <c r="T688" s="15"/>
      <c r="U688" s="15"/>
      <c r="V688" s="15"/>
    </row>
    <row r="689" spans="1:22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6"/>
      <c r="J689" s="17"/>
      <c r="K689" s="17"/>
      <c r="L689" s="16"/>
      <c r="M689" s="15"/>
      <c r="N689" s="15"/>
      <c r="O689" s="15"/>
      <c r="P689" s="15"/>
      <c r="Q689" s="15"/>
      <c r="R689" s="15"/>
      <c r="S689" s="15"/>
      <c r="T689" s="15"/>
      <c r="U689" s="15"/>
      <c r="V689" s="15"/>
    </row>
    <row r="690" spans="1:22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6"/>
      <c r="J690" s="17"/>
      <c r="K690" s="17"/>
      <c r="L690" s="16"/>
      <c r="M690" s="15"/>
      <c r="N690" s="15"/>
      <c r="O690" s="15"/>
      <c r="P690" s="15"/>
      <c r="Q690" s="15"/>
      <c r="R690" s="15"/>
      <c r="S690" s="15"/>
      <c r="T690" s="15"/>
      <c r="U690" s="15"/>
      <c r="V690" s="15"/>
    </row>
    <row r="691" spans="1:22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6"/>
      <c r="J691" s="17"/>
      <c r="K691" s="17"/>
      <c r="L691" s="16"/>
      <c r="M691" s="15"/>
      <c r="N691" s="15"/>
      <c r="O691" s="15"/>
      <c r="P691" s="15"/>
      <c r="Q691" s="15"/>
      <c r="R691" s="15"/>
      <c r="S691" s="15"/>
      <c r="T691" s="15"/>
      <c r="U691" s="15"/>
      <c r="V691" s="15"/>
    </row>
    <row r="692" spans="1:22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6"/>
      <c r="J692" s="17"/>
      <c r="K692" s="17"/>
      <c r="L692" s="16"/>
      <c r="M692" s="15"/>
      <c r="N692" s="15"/>
      <c r="O692" s="15"/>
      <c r="P692" s="15"/>
      <c r="Q692" s="15"/>
      <c r="R692" s="15"/>
      <c r="S692" s="15"/>
      <c r="T692" s="15"/>
      <c r="U692" s="15"/>
      <c r="V692" s="15"/>
    </row>
    <row r="693" spans="1:22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6"/>
      <c r="J693" s="17"/>
      <c r="K693" s="17"/>
      <c r="L693" s="16"/>
      <c r="M693" s="15"/>
      <c r="N693" s="15"/>
      <c r="O693" s="15"/>
      <c r="P693" s="15"/>
      <c r="Q693" s="15"/>
      <c r="R693" s="15"/>
      <c r="S693" s="15"/>
      <c r="T693" s="15"/>
      <c r="U693" s="15"/>
      <c r="V693" s="15"/>
    </row>
    <row r="694" spans="1:22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6"/>
      <c r="J694" s="17"/>
      <c r="K694" s="17"/>
      <c r="L694" s="16"/>
      <c r="M694" s="15"/>
      <c r="N694" s="15"/>
      <c r="O694" s="15"/>
      <c r="P694" s="15"/>
      <c r="Q694" s="15"/>
      <c r="R694" s="15"/>
      <c r="S694" s="15"/>
      <c r="T694" s="15"/>
      <c r="U694" s="15"/>
      <c r="V694" s="15"/>
    </row>
    <row r="695" spans="1:22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6"/>
      <c r="J695" s="17"/>
      <c r="K695" s="17"/>
      <c r="L695" s="16"/>
      <c r="M695" s="15"/>
      <c r="N695" s="15"/>
      <c r="O695" s="15"/>
      <c r="P695" s="15"/>
      <c r="Q695" s="15"/>
      <c r="R695" s="15"/>
      <c r="S695" s="15"/>
      <c r="T695" s="15"/>
      <c r="U695" s="15"/>
      <c r="V695" s="15"/>
    </row>
    <row r="696" spans="1:22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6"/>
      <c r="J696" s="17"/>
      <c r="K696" s="17"/>
      <c r="L696" s="16"/>
      <c r="M696" s="15"/>
      <c r="N696" s="15"/>
      <c r="O696" s="15"/>
      <c r="P696" s="15"/>
      <c r="Q696" s="15"/>
      <c r="R696" s="15"/>
      <c r="S696" s="15"/>
      <c r="T696" s="15"/>
      <c r="U696" s="15"/>
      <c r="V696" s="15"/>
    </row>
    <row r="697" spans="1:22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6"/>
      <c r="J697" s="17"/>
      <c r="K697" s="17"/>
      <c r="L697" s="16"/>
      <c r="M697" s="15"/>
      <c r="N697" s="15"/>
      <c r="O697" s="15"/>
      <c r="P697" s="15"/>
      <c r="Q697" s="15"/>
      <c r="R697" s="15"/>
      <c r="S697" s="15"/>
      <c r="T697" s="15"/>
      <c r="U697" s="15"/>
      <c r="V697" s="15"/>
    </row>
    <row r="698" spans="1:22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6"/>
      <c r="J698" s="17"/>
      <c r="K698" s="17"/>
      <c r="L698" s="16"/>
      <c r="M698" s="15"/>
      <c r="N698" s="15"/>
      <c r="O698" s="15"/>
      <c r="P698" s="15"/>
      <c r="Q698" s="15"/>
      <c r="R698" s="15"/>
      <c r="S698" s="15"/>
      <c r="T698" s="15"/>
      <c r="U698" s="15"/>
      <c r="V698" s="15"/>
    </row>
    <row r="699" spans="1:22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6"/>
      <c r="J699" s="17"/>
      <c r="K699" s="17"/>
      <c r="L699" s="16"/>
      <c r="M699" s="15"/>
      <c r="N699" s="15"/>
      <c r="O699" s="15"/>
      <c r="P699" s="15"/>
      <c r="Q699" s="15"/>
      <c r="R699" s="15"/>
      <c r="S699" s="15"/>
      <c r="T699" s="15"/>
      <c r="U699" s="15"/>
      <c r="V699" s="15"/>
    </row>
    <row r="700" spans="1:22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6"/>
      <c r="J700" s="17"/>
      <c r="K700" s="17"/>
      <c r="L700" s="16"/>
      <c r="M700" s="15"/>
      <c r="N700" s="15"/>
      <c r="O700" s="15"/>
      <c r="P700" s="15"/>
      <c r="Q700" s="15"/>
      <c r="R700" s="15"/>
      <c r="S700" s="15"/>
      <c r="T700" s="15"/>
      <c r="U700" s="15"/>
      <c r="V700" s="15"/>
    </row>
    <row r="701" spans="1:22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6"/>
      <c r="J701" s="17"/>
      <c r="K701" s="17"/>
      <c r="L701" s="16"/>
      <c r="M701" s="15"/>
      <c r="N701" s="15"/>
      <c r="O701" s="15"/>
      <c r="P701" s="15"/>
      <c r="Q701" s="15"/>
      <c r="R701" s="15"/>
      <c r="S701" s="15"/>
      <c r="T701" s="15"/>
      <c r="U701" s="15"/>
      <c r="V701" s="15"/>
    </row>
    <row r="702" spans="1:22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6"/>
      <c r="J702" s="17"/>
      <c r="K702" s="17"/>
      <c r="L702" s="16"/>
      <c r="M702" s="15"/>
      <c r="N702" s="15"/>
      <c r="O702" s="15"/>
      <c r="P702" s="15"/>
      <c r="Q702" s="15"/>
      <c r="R702" s="15"/>
      <c r="S702" s="15"/>
      <c r="T702" s="15"/>
      <c r="U702" s="15"/>
      <c r="V702" s="15"/>
    </row>
    <row r="703" spans="1:22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6"/>
      <c r="J703" s="17"/>
      <c r="K703" s="17"/>
      <c r="L703" s="16"/>
      <c r="M703" s="15"/>
      <c r="N703" s="15"/>
      <c r="O703" s="15"/>
      <c r="P703" s="15"/>
      <c r="Q703" s="15"/>
      <c r="R703" s="15"/>
      <c r="S703" s="15"/>
      <c r="T703" s="15"/>
      <c r="U703" s="15"/>
      <c r="V703" s="15"/>
    </row>
    <row r="704" spans="1:22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6"/>
      <c r="J704" s="17"/>
      <c r="K704" s="17"/>
      <c r="L704" s="16"/>
      <c r="M704" s="15"/>
      <c r="N704" s="15"/>
      <c r="O704" s="15"/>
      <c r="P704" s="15"/>
      <c r="Q704" s="15"/>
      <c r="R704" s="15"/>
      <c r="S704" s="15"/>
      <c r="T704" s="15"/>
      <c r="U704" s="15"/>
      <c r="V704" s="15"/>
    </row>
    <row r="705" spans="1:22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6"/>
      <c r="J705" s="17"/>
      <c r="K705" s="17"/>
      <c r="L705" s="16"/>
      <c r="M705" s="15"/>
      <c r="N705" s="15"/>
      <c r="O705" s="15"/>
      <c r="P705" s="15"/>
      <c r="Q705" s="15"/>
      <c r="R705" s="15"/>
      <c r="S705" s="15"/>
      <c r="T705" s="15"/>
      <c r="U705" s="15"/>
      <c r="V705" s="15"/>
    </row>
    <row r="706" spans="1:22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6"/>
      <c r="J706" s="17"/>
      <c r="K706" s="17"/>
      <c r="L706" s="16"/>
      <c r="M706" s="15"/>
      <c r="N706" s="15"/>
      <c r="O706" s="15"/>
      <c r="P706" s="15"/>
      <c r="Q706" s="15"/>
      <c r="R706" s="15"/>
      <c r="S706" s="15"/>
      <c r="T706" s="15"/>
      <c r="U706" s="15"/>
      <c r="V706" s="15"/>
    </row>
    <row r="707" spans="1:22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6"/>
      <c r="J707" s="17"/>
      <c r="K707" s="17"/>
      <c r="L707" s="16"/>
      <c r="M707" s="15"/>
      <c r="N707" s="15"/>
      <c r="O707" s="15"/>
      <c r="P707" s="15"/>
      <c r="Q707" s="15"/>
      <c r="R707" s="15"/>
      <c r="S707" s="15"/>
      <c r="T707" s="15"/>
      <c r="U707" s="15"/>
      <c r="V707" s="15"/>
    </row>
    <row r="708" spans="1:22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6"/>
      <c r="J708" s="17"/>
      <c r="K708" s="17"/>
      <c r="L708" s="16"/>
      <c r="M708" s="15"/>
      <c r="N708" s="15"/>
      <c r="O708" s="15"/>
      <c r="P708" s="15"/>
      <c r="Q708" s="15"/>
      <c r="R708" s="15"/>
      <c r="S708" s="15"/>
      <c r="T708" s="15"/>
      <c r="U708" s="15"/>
      <c r="V708" s="15"/>
    </row>
    <row r="709" spans="1:22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6"/>
      <c r="J709" s="17"/>
      <c r="K709" s="17"/>
      <c r="L709" s="16"/>
      <c r="M709" s="15"/>
      <c r="N709" s="15"/>
      <c r="O709" s="15"/>
      <c r="P709" s="15"/>
      <c r="Q709" s="15"/>
      <c r="R709" s="15"/>
      <c r="S709" s="15"/>
      <c r="T709" s="15"/>
      <c r="U709" s="15"/>
      <c r="V709" s="15"/>
    </row>
    <row r="710" spans="1:22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6"/>
      <c r="J710" s="17"/>
      <c r="K710" s="17"/>
      <c r="L710" s="16"/>
      <c r="M710" s="15"/>
      <c r="N710" s="15"/>
      <c r="O710" s="15"/>
      <c r="P710" s="15"/>
      <c r="Q710" s="15"/>
      <c r="R710" s="15"/>
      <c r="S710" s="15"/>
      <c r="T710" s="15"/>
      <c r="U710" s="15"/>
      <c r="V710" s="15"/>
    </row>
    <row r="711" spans="1:22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6"/>
      <c r="J711" s="17"/>
      <c r="K711" s="17"/>
      <c r="L711" s="16"/>
      <c r="M711" s="15"/>
      <c r="N711" s="15"/>
      <c r="O711" s="15"/>
      <c r="P711" s="15"/>
      <c r="Q711" s="15"/>
      <c r="R711" s="15"/>
      <c r="S711" s="15"/>
      <c r="T711" s="15"/>
      <c r="U711" s="15"/>
      <c r="V711" s="15"/>
    </row>
    <row r="712" spans="1:22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6"/>
      <c r="J712" s="17"/>
      <c r="K712" s="17"/>
      <c r="L712" s="16"/>
      <c r="M712" s="15"/>
      <c r="N712" s="15"/>
      <c r="O712" s="15"/>
      <c r="P712" s="15"/>
      <c r="Q712" s="15"/>
      <c r="R712" s="15"/>
      <c r="S712" s="15"/>
      <c r="T712" s="15"/>
      <c r="U712" s="15"/>
      <c r="V712" s="15"/>
    </row>
    <row r="713" spans="1:22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6"/>
      <c r="J713" s="17"/>
      <c r="K713" s="17"/>
      <c r="L713" s="16"/>
      <c r="M713" s="15"/>
      <c r="N713" s="15"/>
      <c r="O713" s="15"/>
      <c r="P713" s="15"/>
      <c r="Q713" s="15"/>
      <c r="R713" s="15"/>
      <c r="S713" s="15"/>
      <c r="T713" s="15"/>
      <c r="U713" s="15"/>
      <c r="V713" s="15"/>
    </row>
    <row r="714" spans="1:22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6"/>
      <c r="J714" s="17"/>
      <c r="K714" s="17"/>
      <c r="L714" s="16"/>
      <c r="M714" s="15"/>
      <c r="N714" s="15"/>
      <c r="O714" s="15"/>
      <c r="P714" s="15"/>
      <c r="Q714" s="15"/>
      <c r="R714" s="15"/>
      <c r="S714" s="15"/>
      <c r="T714" s="15"/>
      <c r="U714" s="15"/>
      <c r="V714" s="15"/>
    </row>
    <row r="715" spans="1:22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6"/>
      <c r="J715" s="17"/>
      <c r="K715" s="17"/>
      <c r="L715" s="16"/>
      <c r="M715" s="15"/>
      <c r="N715" s="15"/>
      <c r="O715" s="15"/>
      <c r="P715" s="15"/>
      <c r="Q715" s="15"/>
      <c r="R715" s="15"/>
      <c r="S715" s="15"/>
      <c r="T715" s="15"/>
      <c r="U715" s="15"/>
      <c r="V715" s="15"/>
    </row>
    <row r="716" spans="1:22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6"/>
      <c r="J716" s="17"/>
      <c r="K716" s="17"/>
      <c r="L716" s="16"/>
      <c r="M716" s="15"/>
      <c r="N716" s="15"/>
      <c r="O716" s="15"/>
      <c r="P716" s="15"/>
      <c r="Q716" s="15"/>
      <c r="R716" s="15"/>
      <c r="S716" s="15"/>
      <c r="T716" s="15"/>
      <c r="U716" s="15"/>
      <c r="V716" s="15"/>
    </row>
    <row r="717" spans="1:22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6"/>
      <c r="J717" s="17"/>
      <c r="K717" s="17"/>
      <c r="L717" s="16"/>
      <c r="M717" s="15"/>
      <c r="N717" s="15"/>
      <c r="O717" s="15"/>
      <c r="P717" s="15"/>
      <c r="Q717" s="15"/>
      <c r="R717" s="15"/>
      <c r="S717" s="15"/>
      <c r="T717" s="15"/>
      <c r="U717" s="15"/>
      <c r="V717" s="15"/>
    </row>
    <row r="718" spans="1:22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6"/>
      <c r="J718" s="17"/>
      <c r="K718" s="17"/>
      <c r="L718" s="16"/>
      <c r="M718" s="15"/>
      <c r="N718" s="15"/>
      <c r="O718" s="15"/>
      <c r="P718" s="15"/>
      <c r="Q718" s="15"/>
      <c r="R718" s="15"/>
      <c r="S718" s="15"/>
      <c r="T718" s="15"/>
      <c r="U718" s="15"/>
      <c r="V718" s="15"/>
    </row>
    <row r="719" spans="1:22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6"/>
      <c r="J719" s="17"/>
      <c r="K719" s="17"/>
      <c r="L719" s="16"/>
      <c r="M719" s="15"/>
      <c r="N719" s="15"/>
      <c r="O719" s="15"/>
      <c r="P719" s="15"/>
      <c r="Q719" s="15"/>
      <c r="R719" s="15"/>
      <c r="S719" s="15"/>
      <c r="T719" s="15"/>
      <c r="U719" s="15"/>
      <c r="V719" s="15"/>
    </row>
    <row r="720" spans="1:22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6"/>
      <c r="J720" s="17"/>
      <c r="K720" s="17"/>
      <c r="L720" s="16"/>
      <c r="M720" s="15"/>
      <c r="N720" s="15"/>
      <c r="O720" s="15"/>
      <c r="P720" s="15"/>
      <c r="Q720" s="15"/>
      <c r="R720" s="15"/>
      <c r="S720" s="15"/>
      <c r="T720" s="15"/>
      <c r="U720" s="15"/>
      <c r="V720" s="15"/>
    </row>
    <row r="721" spans="1:22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6"/>
      <c r="J721" s="17"/>
      <c r="K721" s="17"/>
      <c r="L721" s="16"/>
      <c r="M721" s="15"/>
      <c r="N721" s="15"/>
      <c r="O721" s="15"/>
      <c r="P721" s="15"/>
      <c r="Q721" s="15"/>
      <c r="R721" s="15"/>
      <c r="S721" s="15"/>
      <c r="T721" s="15"/>
      <c r="U721" s="15"/>
      <c r="V721" s="15"/>
    </row>
    <row r="722" spans="1:22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6"/>
      <c r="J722" s="17"/>
      <c r="K722" s="17"/>
      <c r="L722" s="16"/>
      <c r="M722" s="15"/>
      <c r="N722" s="15"/>
      <c r="O722" s="15"/>
      <c r="P722" s="15"/>
      <c r="Q722" s="15"/>
      <c r="R722" s="15"/>
      <c r="S722" s="15"/>
      <c r="T722" s="15"/>
      <c r="U722" s="15"/>
      <c r="V722" s="15"/>
    </row>
    <row r="723" spans="1:22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6"/>
      <c r="J723" s="17"/>
      <c r="K723" s="17"/>
      <c r="L723" s="16"/>
      <c r="M723" s="15"/>
      <c r="N723" s="15"/>
      <c r="O723" s="15"/>
      <c r="P723" s="15"/>
      <c r="Q723" s="15"/>
      <c r="R723" s="15"/>
      <c r="S723" s="15"/>
      <c r="T723" s="15"/>
      <c r="U723" s="15"/>
      <c r="V723" s="15"/>
    </row>
    <row r="724" spans="1:22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6"/>
      <c r="J724" s="17"/>
      <c r="K724" s="17"/>
      <c r="L724" s="16"/>
      <c r="M724" s="15"/>
      <c r="N724" s="15"/>
      <c r="O724" s="15"/>
      <c r="P724" s="15"/>
      <c r="Q724" s="15"/>
      <c r="R724" s="15"/>
      <c r="S724" s="15"/>
      <c r="T724" s="15"/>
      <c r="U724" s="15"/>
      <c r="V724" s="15"/>
    </row>
    <row r="725" spans="1:22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6"/>
      <c r="J725" s="17"/>
      <c r="K725" s="17"/>
      <c r="L725" s="16"/>
      <c r="M725" s="15"/>
      <c r="N725" s="15"/>
      <c r="O725" s="15"/>
      <c r="P725" s="15"/>
      <c r="Q725" s="15"/>
      <c r="R725" s="15"/>
      <c r="S725" s="15"/>
      <c r="T725" s="15"/>
      <c r="U725" s="15"/>
      <c r="V725" s="15"/>
    </row>
    <row r="726" spans="1:22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6"/>
      <c r="J726" s="17"/>
      <c r="K726" s="17"/>
      <c r="L726" s="16"/>
      <c r="M726" s="15"/>
      <c r="N726" s="15"/>
      <c r="O726" s="15"/>
      <c r="P726" s="15"/>
      <c r="Q726" s="15"/>
      <c r="R726" s="15"/>
      <c r="S726" s="15"/>
      <c r="T726" s="15"/>
      <c r="U726" s="15"/>
      <c r="V726" s="15"/>
    </row>
    <row r="727" spans="1:22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6"/>
      <c r="J727" s="17"/>
      <c r="K727" s="17"/>
      <c r="L727" s="16"/>
      <c r="M727" s="15"/>
      <c r="N727" s="15"/>
      <c r="O727" s="15"/>
      <c r="P727" s="15"/>
      <c r="Q727" s="15"/>
      <c r="R727" s="15"/>
      <c r="S727" s="15"/>
      <c r="T727" s="15"/>
      <c r="U727" s="15"/>
      <c r="V727" s="15"/>
    </row>
    <row r="728" spans="1:22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6"/>
      <c r="J728" s="17"/>
      <c r="K728" s="17"/>
      <c r="L728" s="16"/>
      <c r="M728" s="15"/>
      <c r="N728" s="15"/>
      <c r="O728" s="15"/>
      <c r="P728" s="15"/>
      <c r="Q728" s="15"/>
      <c r="R728" s="15"/>
      <c r="S728" s="15"/>
      <c r="T728" s="15"/>
      <c r="U728" s="15"/>
      <c r="V728" s="15"/>
    </row>
    <row r="729" spans="1:22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6"/>
      <c r="J729" s="17"/>
      <c r="K729" s="17"/>
      <c r="L729" s="16"/>
      <c r="M729" s="15"/>
      <c r="N729" s="15"/>
      <c r="O729" s="15"/>
      <c r="P729" s="15"/>
      <c r="Q729" s="15"/>
      <c r="R729" s="15"/>
      <c r="S729" s="15"/>
      <c r="T729" s="15"/>
      <c r="U729" s="15"/>
      <c r="V729" s="15"/>
    </row>
    <row r="730" spans="1:22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6"/>
      <c r="J730" s="17"/>
      <c r="K730" s="17"/>
      <c r="L730" s="16"/>
      <c r="M730" s="15"/>
      <c r="N730" s="15"/>
      <c r="O730" s="15"/>
      <c r="P730" s="15"/>
      <c r="Q730" s="15"/>
      <c r="R730" s="15"/>
      <c r="S730" s="15"/>
      <c r="T730" s="15"/>
      <c r="U730" s="15"/>
      <c r="V730" s="15"/>
    </row>
    <row r="731" spans="1:22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6"/>
      <c r="J731" s="17"/>
      <c r="K731" s="17"/>
      <c r="L731" s="16"/>
      <c r="M731" s="15"/>
      <c r="N731" s="15"/>
      <c r="O731" s="15"/>
      <c r="P731" s="15"/>
      <c r="Q731" s="15"/>
      <c r="R731" s="15"/>
      <c r="S731" s="15"/>
      <c r="T731" s="15"/>
      <c r="U731" s="15"/>
      <c r="V731" s="15"/>
    </row>
    <row r="732" spans="1:22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6"/>
      <c r="J732" s="17"/>
      <c r="K732" s="17"/>
      <c r="L732" s="16"/>
      <c r="M732" s="15"/>
      <c r="N732" s="15"/>
      <c r="O732" s="15"/>
      <c r="P732" s="15"/>
      <c r="Q732" s="15"/>
      <c r="R732" s="15"/>
      <c r="S732" s="15"/>
      <c r="T732" s="15"/>
      <c r="U732" s="15"/>
      <c r="V732" s="15"/>
    </row>
    <row r="733" spans="1:22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6"/>
      <c r="J733" s="17"/>
      <c r="K733" s="17"/>
      <c r="L733" s="16"/>
      <c r="M733" s="15"/>
      <c r="N733" s="15"/>
      <c r="O733" s="15"/>
      <c r="P733" s="15"/>
      <c r="Q733" s="15"/>
      <c r="R733" s="15"/>
      <c r="S733" s="15"/>
      <c r="T733" s="15"/>
      <c r="U733" s="15"/>
      <c r="V733" s="15"/>
    </row>
    <row r="734" spans="1:22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6"/>
      <c r="J734" s="17"/>
      <c r="K734" s="17"/>
      <c r="L734" s="16"/>
      <c r="M734" s="15"/>
      <c r="N734" s="15"/>
      <c r="O734" s="15"/>
      <c r="P734" s="15"/>
      <c r="Q734" s="15"/>
      <c r="R734" s="15"/>
      <c r="S734" s="15"/>
      <c r="T734" s="15"/>
      <c r="U734" s="15"/>
      <c r="V734" s="15"/>
    </row>
    <row r="735" spans="1:22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6"/>
      <c r="J735" s="17"/>
      <c r="K735" s="17"/>
      <c r="L735" s="16"/>
      <c r="M735" s="15"/>
      <c r="N735" s="15"/>
      <c r="O735" s="15"/>
      <c r="P735" s="15"/>
      <c r="Q735" s="15"/>
      <c r="R735" s="15"/>
      <c r="S735" s="15"/>
      <c r="T735" s="15"/>
      <c r="U735" s="15"/>
      <c r="V735" s="15"/>
    </row>
    <row r="736" spans="1:22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6"/>
      <c r="J736" s="17"/>
      <c r="K736" s="17"/>
      <c r="L736" s="16"/>
      <c r="M736" s="15"/>
      <c r="N736" s="15"/>
      <c r="O736" s="15"/>
      <c r="P736" s="15"/>
      <c r="Q736" s="15"/>
      <c r="R736" s="15"/>
      <c r="S736" s="15"/>
      <c r="T736" s="15"/>
      <c r="U736" s="15"/>
      <c r="V736" s="15"/>
    </row>
    <row r="737" spans="1:22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6"/>
      <c r="J737" s="17"/>
      <c r="K737" s="17"/>
      <c r="L737" s="16"/>
      <c r="M737" s="15"/>
      <c r="N737" s="15"/>
      <c r="O737" s="15"/>
      <c r="P737" s="15"/>
      <c r="Q737" s="15"/>
      <c r="R737" s="15"/>
      <c r="S737" s="15"/>
      <c r="T737" s="15"/>
      <c r="U737" s="15"/>
      <c r="V737" s="15"/>
    </row>
    <row r="738" spans="1:22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6"/>
      <c r="J738" s="17"/>
      <c r="K738" s="17"/>
      <c r="L738" s="16"/>
      <c r="M738" s="15"/>
      <c r="N738" s="15"/>
      <c r="O738" s="15"/>
      <c r="P738" s="15"/>
      <c r="Q738" s="15"/>
      <c r="R738" s="15"/>
      <c r="S738" s="15"/>
      <c r="T738" s="15"/>
      <c r="U738" s="15"/>
      <c r="V738" s="15"/>
    </row>
    <row r="739" spans="1:22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6"/>
      <c r="J739" s="17"/>
      <c r="K739" s="17"/>
      <c r="L739" s="16"/>
      <c r="M739" s="15"/>
      <c r="N739" s="15"/>
      <c r="O739" s="15"/>
      <c r="P739" s="15"/>
      <c r="Q739" s="15"/>
      <c r="R739" s="15"/>
      <c r="S739" s="15"/>
      <c r="T739" s="15"/>
      <c r="U739" s="15"/>
      <c r="V739" s="15"/>
    </row>
    <row r="740" spans="1:22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6"/>
      <c r="J740" s="17"/>
      <c r="K740" s="17"/>
      <c r="L740" s="16"/>
      <c r="M740" s="15"/>
      <c r="N740" s="15"/>
      <c r="O740" s="15"/>
      <c r="P740" s="15"/>
      <c r="Q740" s="15"/>
      <c r="R740" s="15"/>
      <c r="S740" s="15"/>
      <c r="T740" s="15"/>
      <c r="U740" s="15"/>
      <c r="V740" s="15"/>
    </row>
    <row r="741" spans="1:22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6"/>
      <c r="J741" s="17"/>
      <c r="K741" s="17"/>
      <c r="L741" s="16"/>
      <c r="M741" s="15"/>
      <c r="N741" s="15"/>
      <c r="O741" s="15"/>
      <c r="P741" s="15"/>
      <c r="Q741" s="15"/>
      <c r="R741" s="15"/>
      <c r="S741" s="15"/>
      <c r="T741" s="15"/>
      <c r="U741" s="15"/>
      <c r="V741" s="15"/>
    </row>
    <row r="742" spans="1:22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6"/>
      <c r="J742" s="17"/>
      <c r="K742" s="17"/>
      <c r="L742" s="16"/>
      <c r="M742" s="15"/>
      <c r="N742" s="15"/>
      <c r="O742" s="15"/>
      <c r="P742" s="15"/>
      <c r="Q742" s="15"/>
      <c r="R742" s="15"/>
      <c r="S742" s="15"/>
      <c r="T742" s="15"/>
      <c r="U742" s="15"/>
      <c r="V742" s="15"/>
    </row>
    <row r="743" spans="1:22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6"/>
      <c r="J743" s="17"/>
      <c r="K743" s="17"/>
      <c r="L743" s="16"/>
      <c r="M743" s="15"/>
      <c r="N743" s="15"/>
      <c r="O743" s="15"/>
      <c r="P743" s="15"/>
      <c r="Q743" s="15"/>
      <c r="R743" s="15"/>
      <c r="S743" s="15"/>
      <c r="T743" s="15"/>
      <c r="U743" s="15"/>
      <c r="V743" s="15"/>
    </row>
    <row r="744" spans="1:22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6"/>
      <c r="J744" s="17"/>
      <c r="K744" s="17"/>
      <c r="L744" s="16"/>
      <c r="M744" s="15"/>
      <c r="N744" s="15"/>
      <c r="O744" s="15"/>
      <c r="P744" s="15"/>
      <c r="Q744" s="15"/>
      <c r="R744" s="15"/>
      <c r="S744" s="15"/>
      <c r="T744" s="15"/>
      <c r="U744" s="15"/>
      <c r="V744" s="15"/>
    </row>
    <row r="745" spans="1:22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6"/>
      <c r="J745" s="17"/>
      <c r="K745" s="17"/>
      <c r="L745" s="16"/>
      <c r="M745" s="15"/>
      <c r="N745" s="15"/>
      <c r="O745" s="15"/>
      <c r="P745" s="15"/>
      <c r="Q745" s="15"/>
      <c r="R745" s="15"/>
      <c r="S745" s="15"/>
      <c r="T745" s="15"/>
      <c r="U745" s="15"/>
      <c r="V745" s="15"/>
    </row>
    <row r="746" spans="1:22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6"/>
      <c r="J746" s="17"/>
      <c r="K746" s="17"/>
      <c r="L746" s="16"/>
      <c r="M746" s="15"/>
      <c r="N746" s="15"/>
      <c r="O746" s="15"/>
      <c r="P746" s="15"/>
      <c r="Q746" s="15"/>
      <c r="R746" s="15"/>
      <c r="S746" s="15"/>
      <c r="T746" s="15"/>
      <c r="U746" s="15"/>
      <c r="V746" s="15"/>
    </row>
    <row r="747" spans="1:22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6"/>
      <c r="J747" s="17"/>
      <c r="K747" s="17"/>
      <c r="L747" s="16"/>
      <c r="M747" s="15"/>
      <c r="N747" s="15"/>
      <c r="O747" s="15"/>
      <c r="P747" s="15"/>
      <c r="Q747" s="15"/>
      <c r="R747" s="15"/>
      <c r="S747" s="15"/>
      <c r="T747" s="15"/>
      <c r="U747" s="15"/>
      <c r="V747" s="15"/>
    </row>
    <row r="748" spans="1:22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6"/>
      <c r="J748" s="17"/>
      <c r="K748" s="17"/>
      <c r="L748" s="16"/>
      <c r="M748" s="15"/>
      <c r="N748" s="15"/>
      <c r="O748" s="15"/>
      <c r="P748" s="15"/>
      <c r="Q748" s="15"/>
      <c r="R748" s="15"/>
      <c r="S748" s="15"/>
      <c r="T748" s="15"/>
      <c r="U748" s="15"/>
      <c r="V748" s="15"/>
    </row>
    <row r="749" spans="1:22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6"/>
      <c r="J749" s="17"/>
      <c r="K749" s="17"/>
      <c r="L749" s="16"/>
      <c r="M749" s="15"/>
      <c r="N749" s="15"/>
      <c r="O749" s="15"/>
      <c r="P749" s="15"/>
      <c r="Q749" s="15"/>
      <c r="R749" s="15"/>
      <c r="S749" s="15"/>
      <c r="T749" s="15"/>
      <c r="U749" s="15"/>
      <c r="V749" s="15"/>
    </row>
    <row r="750" spans="1:22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6"/>
      <c r="J750" s="17"/>
      <c r="K750" s="17"/>
      <c r="L750" s="16"/>
      <c r="M750" s="15"/>
      <c r="N750" s="15"/>
      <c r="O750" s="15"/>
      <c r="P750" s="15"/>
      <c r="Q750" s="15"/>
      <c r="R750" s="15"/>
      <c r="S750" s="15"/>
      <c r="T750" s="15"/>
      <c r="U750" s="15"/>
      <c r="V750" s="15"/>
    </row>
    <row r="751" spans="1:22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6"/>
      <c r="J751" s="17"/>
      <c r="K751" s="17"/>
      <c r="L751" s="16"/>
      <c r="M751" s="15"/>
      <c r="N751" s="15"/>
      <c r="O751" s="15"/>
      <c r="P751" s="15"/>
      <c r="Q751" s="15"/>
      <c r="R751" s="15"/>
      <c r="S751" s="15"/>
      <c r="T751" s="15"/>
      <c r="U751" s="15"/>
      <c r="V751" s="15"/>
    </row>
    <row r="752" spans="1:22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6"/>
      <c r="J752" s="17"/>
      <c r="K752" s="17"/>
      <c r="L752" s="16"/>
      <c r="M752" s="15"/>
      <c r="N752" s="15"/>
      <c r="O752" s="15"/>
      <c r="P752" s="15"/>
      <c r="Q752" s="15"/>
      <c r="R752" s="15"/>
      <c r="S752" s="15"/>
      <c r="T752" s="15"/>
      <c r="U752" s="15"/>
      <c r="V752" s="15"/>
    </row>
    <row r="753" spans="1:22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6"/>
      <c r="J753" s="17"/>
      <c r="K753" s="17"/>
      <c r="L753" s="16"/>
      <c r="M753" s="15"/>
      <c r="N753" s="15"/>
      <c r="O753" s="15"/>
      <c r="P753" s="15"/>
      <c r="Q753" s="15"/>
      <c r="R753" s="15"/>
      <c r="S753" s="15"/>
      <c r="T753" s="15"/>
      <c r="U753" s="15"/>
      <c r="V753" s="15"/>
    </row>
    <row r="754" spans="1:22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6"/>
      <c r="J754" s="17"/>
      <c r="K754" s="17"/>
      <c r="L754" s="16"/>
      <c r="M754" s="15"/>
      <c r="N754" s="15"/>
      <c r="O754" s="15"/>
      <c r="P754" s="15"/>
      <c r="Q754" s="15"/>
      <c r="R754" s="15"/>
      <c r="S754" s="15"/>
      <c r="T754" s="15"/>
      <c r="U754" s="15"/>
      <c r="V754" s="15"/>
    </row>
    <row r="755" spans="1:22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6"/>
      <c r="J755" s="17"/>
      <c r="K755" s="17"/>
      <c r="L755" s="16"/>
      <c r="M755" s="15"/>
      <c r="N755" s="15"/>
      <c r="O755" s="15"/>
      <c r="P755" s="15"/>
      <c r="Q755" s="15"/>
      <c r="R755" s="15"/>
      <c r="S755" s="15"/>
      <c r="T755" s="15"/>
      <c r="U755" s="15"/>
      <c r="V755" s="15"/>
    </row>
    <row r="756" spans="1:22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6"/>
      <c r="J756" s="17"/>
      <c r="K756" s="17"/>
      <c r="L756" s="16"/>
      <c r="M756" s="15"/>
      <c r="N756" s="15"/>
      <c r="O756" s="15"/>
      <c r="P756" s="15"/>
      <c r="Q756" s="15"/>
      <c r="R756" s="15"/>
      <c r="S756" s="15"/>
      <c r="T756" s="15"/>
      <c r="U756" s="15"/>
      <c r="V756" s="15"/>
    </row>
    <row r="757" spans="1:22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6"/>
      <c r="J757" s="17"/>
      <c r="K757" s="17"/>
      <c r="L757" s="16"/>
      <c r="M757" s="15"/>
      <c r="N757" s="15"/>
      <c r="O757" s="15"/>
      <c r="P757" s="15"/>
      <c r="Q757" s="15"/>
      <c r="R757" s="15"/>
      <c r="S757" s="15"/>
      <c r="T757" s="15"/>
      <c r="U757" s="15"/>
      <c r="V757" s="15"/>
    </row>
    <row r="758" spans="1:22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6"/>
      <c r="J758" s="17"/>
      <c r="K758" s="17"/>
      <c r="L758" s="16"/>
      <c r="M758" s="15"/>
      <c r="N758" s="15"/>
      <c r="O758" s="15"/>
      <c r="P758" s="15"/>
      <c r="Q758" s="15"/>
      <c r="R758" s="15"/>
      <c r="S758" s="15"/>
      <c r="T758" s="15"/>
      <c r="U758" s="15"/>
      <c r="V758" s="15"/>
    </row>
    <row r="759" spans="1:22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6"/>
      <c r="J759" s="17"/>
      <c r="K759" s="17"/>
      <c r="L759" s="16"/>
      <c r="M759" s="15"/>
      <c r="N759" s="15"/>
      <c r="O759" s="15"/>
      <c r="P759" s="15"/>
      <c r="Q759" s="15"/>
      <c r="R759" s="15"/>
      <c r="S759" s="15"/>
      <c r="T759" s="15"/>
      <c r="U759" s="15"/>
      <c r="V759" s="15"/>
    </row>
    <row r="760" spans="1:22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6"/>
      <c r="J760" s="17"/>
      <c r="K760" s="17"/>
      <c r="L760" s="16"/>
      <c r="M760" s="15"/>
      <c r="N760" s="15"/>
      <c r="O760" s="15"/>
      <c r="P760" s="15"/>
      <c r="Q760" s="15"/>
      <c r="R760" s="15"/>
      <c r="S760" s="15"/>
      <c r="T760" s="15"/>
      <c r="U760" s="15"/>
      <c r="V760" s="15"/>
    </row>
    <row r="761" spans="1:22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6"/>
      <c r="J761" s="17"/>
      <c r="K761" s="17"/>
      <c r="L761" s="16"/>
      <c r="M761" s="15"/>
      <c r="N761" s="15"/>
      <c r="O761" s="15"/>
      <c r="P761" s="15"/>
      <c r="Q761" s="15"/>
      <c r="R761" s="15"/>
      <c r="S761" s="15"/>
      <c r="T761" s="15"/>
      <c r="U761" s="15"/>
      <c r="V761" s="15"/>
    </row>
    <row r="762" spans="1:22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6"/>
      <c r="J762" s="17"/>
      <c r="K762" s="17"/>
      <c r="L762" s="16"/>
      <c r="M762" s="15"/>
      <c r="N762" s="15"/>
      <c r="O762" s="15"/>
      <c r="P762" s="15"/>
      <c r="Q762" s="15"/>
      <c r="R762" s="15"/>
      <c r="S762" s="15"/>
      <c r="T762" s="15"/>
      <c r="U762" s="15"/>
      <c r="V762" s="15"/>
    </row>
    <row r="763" spans="1:22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6"/>
      <c r="J763" s="17"/>
      <c r="K763" s="17"/>
      <c r="L763" s="16"/>
      <c r="M763" s="15"/>
      <c r="N763" s="15"/>
      <c r="O763" s="15"/>
      <c r="P763" s="15"/>
      <c r="Q763" s="15"/>
      <c r="R763" s="15"/>
      <c r="S763" s="15"/>
      <c r="T763" s="15"/>
      <c r="U763" s="15"/>
      <c r="V763" s="15"/>
    </row>
    <row r="764" spans="1:22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6"/>
      <c r="J764" s="17"/>
      <c r="K764" s="17"/>
      <c r="L764" s="16"/>
      <c r="M764" s="15"/>
      <c r="N764" s="15"/>
      <c r="O764" s="15"/>
      <c r="P764" s="15"/>
      <c r="Q764" s="15"/>
      <c r="R764" s="15"/>
      <c r="S764" s="15"/>
      <c r="T764" s="15"/>
      <c r="U764" s="15"/>
      <c r="V764" s="15"/>
    </row>
    <row r="765" spans="1:22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6"/>
      <c r="J765" s="17"/>
      <c r="K765" s="17"/>
      <c r="L765" s="16"/>
      <c r="M765" s="15"/>
      <c r="N765" s="15"/>
      <c r="O765" s="15"/>
      <c r="P765" s="15"/>
      <c r="Q765" s="15"/>
      <c r="R765" s="15"/>
      <c r="S765" s="15"/>
      <c r="T765" s="15"/>
      <c r="U765" s="15"/>
      <c r="V765" s="15"/>
    </row>
    <row r="766" spans="1:22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6"/>
      <c r="J766" s="17"/>
      <c r="K766" s="17"/>
      <c r="L766" s="16"/>
      <c r="M766" s="15"/>
      <c r="N766" s="15"/>
      <c r="O766" s="15"/>
      <c r="P766" s="15"/>
      <c r="Q766" s="15"/>
      <c r="R766" s="15"/>
      <c r="S766" s="15"/>
      <c r="T766" s="15"/>
      <c r="U766" s="15"/>
      <c r="V766" s="15"/>
    </row>
    <row r="767" spans="1:22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6"/>
      <c r="J767" s="17"/>
      <c r="K767" s="17"/>
      <c r="L767" s="16"/>
      <c r="M767" s="15"/>
      <c r="N767" s="15"/>
      <c r="O767" s="15"/>
      <c r="P767" s="15"/>
      <c r="Q767" s="15"/>
      <c r="R767" s="15"/>
      <c r="S767" s="15"/>
      <c r="T767" s="15"/>
      <c r="U767" s="15"/>
      <c r="V767" s="15"/>
    </row>
    <row r="768" spans="1:22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6"/>
      <c r="J768" s="17"/>
      <c r="K768" s="17"/>
      <c r="L768" s="16"/>
      <c r="M768" s="15"/>
      <c r="N768" s="15"/>
      <c r="O768" s="15"/>
      <c r="P768" s="15"/>
      <c r="Q768" s="15"/>
      <c r="R768" s="15"/>
      <c r="S768" s="15"/>
      <c r="T768" s="15"/>
      <c r="U768" s="15"/>
      <c r="V768" s="15"/>
    </row>
    <row r="769" spans="1:22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6"/>
      <c r="J769" s="17"/>
      <c r="K769" s="17"/>
      <c r="L769" s="16"/>
      <c r="M769" s="15"/>
      <c r="N769" s="15"/>
      <c r="O769" s="15"/>
      <c r="P769" s="15"/>
      <c r="Q769" s="15"/>
      <c r="R769" s="15"/>
      <c r="S769" s="15"/>
      <c r="T769" s="15"/>
      <c r="U769" s="15"/>
      <c r="V769" s="15"/>
    </row>
    <row r="770" spans="1:22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6"/>
      <c r="J770" s="17"/>
      <c r="K770" s="17"/>
      <c r="L770" s="16"/>
      <c r="M770" s="15"/>
      <c r="N770" s="15"/>
      <c r="O770" s="15"/>
      <c r="P770" s="15"/>
      <c r="Q770" s="15"/>
      <c r="R770" s="15"/>
      <c r="S770" s="15"/>
      <c r="T770" s="15"/>
      <c r="U770" s="15"/>
      <c r="V770" s="15"/>
    </row>
    <row r="771" spans="1:22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6"/>
      <c r="J771" s="17"/>
      <c r="K771" s="17"/>
      <c r="L771" s="16"/>
      <c r="M771" s="15"/>
      <c r="N771" s="15"/>
      <c r="O771" s="15"/>
      <c r="P771" s="15"/>
      <c r="Q771" s="15"/>
      <c r="R771" s="15"/>
      <c r="S771" s="15"/>
      <c r="T771" s="15"/>
      <c r="U771" s="15"/>
      <c r="V771" s="15"/>
    </row>
    <row r="772" spans="1:22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6"/>
      <c r="J772" s="17"/>
      <c r="K772" s="17"/>
      <c r="L772" s="16"/>
      <c r="M772" s="15"/>
      <c r="N772" s="15"/>
      <c r="O772" s="15"/>
      <c r="P772" s="15"/>
      <c r="Q772" s="15"/>
      <c r="R772" s="15"/>
      <c r="S772" s="15"/>
      <c r="T772" s="15"/>
      <c r="U772" s="15"/>
      <c r="V772" s="15"/>
    </row>
    <row r="773" spans="1:22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6"/>
      <c r="J773" s="17"/>
      <c r="K773" s="17"/>
      <c r="L773" s="16"/>
      <c r="M773" s="15"/>
      <c r="N773" s="15"/>
      <c r="O773" s="15"/>
      <c r="P773" s="15"/>
      <c r="Q773" s="15"/>
      <c r="R773" s="15"/>
      <c r="S773" s="15"/>
      <c r="T773" s="15"/>
      <c r="U773" s="15"/>
      <c r="V773" s="15"/>
    </row>
    <row r="774" spans="1:22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6"/>
      <c r="J774" s="17"/>
      <c r="K774" s="17"/>
      <c r="L774" s="16"/>
      <c r="M774" s="15"/>
      <c r="N774" s="15"/>
      <c r="O774" s="15"/>
      <c r="P774" s="15"/>
      <c r="Q774" s="15"/>
      <c r="R774" s="15"/>
      <c r="S774" s="15"/>
      <c r="T774" s="15"/>
      <c r="U774" s="15"/>
      <c r="V774" s="15"/>
    </row>
    <row r="775" spans="1:22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6"/>
      <c r="J775" s="17"/>
      <c r="K775" s="17"/>
      <c r="L775" s="16"/>
      <c r="M775" s="15"/>
      <c r="N775" s="15"/>
      <c r="O775" s="15"/>
      <c r="P775" s="15"/>
      <c r="Q775" s="15"/>
      <c r="R775" s="15"/>
      <c r="S775" s="15"/>
      <c r="T775" s="15"/>
      <c r="U775" s="15"/>
      <c r="V775" s="15"/>
    </row>
    <row r="776" spans="1:22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6"/>
      <c r="J776" s="17"/>
      <c r="K776" s="17"/>
      <c r="L776" s="16"/>
      <c r="M776" s="15"/>
      <c r="N776" s="15"/>
      <c r="O776" s="15"/>
      <c r="P776" s="15"/>
      <c r="Q776" s="15"/>
      <c r="R776" s="15"/>
      <c r="S776" s="15"/>
      <c r="T776" s="15"/>
      <c r="U776" s="15"/>
      <c r="V776" s="15"/>
    </row>
    <row r="777" spans="1:22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6"/>
      <c r="J777" s="17"/>
      <c r="K777" s="17"/>
      <c r="L777" s="16"/>
      <c r="M777" s="15"/>
      <c r="N777" s="15"/>
      <c r="O777" s="15"/>
      <c r="P777" s="15"/>
      <c r="Q777" s="15"/>
      <c r="R777" s="15"/>
      <c r="S777" s="15"/>
      <c r="T777" s="15"/>
      <c r="U777" s="15"/>
      <c r="V777" s="15"/>
    </row>
    <row r="778" spans="1:22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6"/>
      <c r="J778" s="17"/>
      <c r="K778" s="17"/>
      <c r="L778" s="16"/>
      <c r="M778" s="15"/>
      <c r="N778" s="15"/>
      <c r="O778" s="15"/>
      <c r="P778" s="15"/>
      <c r="Q778" s="15"/>
      <c r="R778" s="15"/>
      <c r="S778" s="15"/>
      <c r="T778" s="15"/>
      <c r="U778" s="15"/>
      <c r="V778" s="15"/>
    </row>
    <row r="779" spans="1:22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6"/>
      <c r="J779" s="17"/>
      <c r="K779" s="17"/>
      <c r="L779" s="16"/>
      <c r="M779" s="15"/>
      <c r="N779" s="15"/>
      <c r="O779" s="15"/>
      <c r="P779" s="15"/>
      <c r="Q779" s="15"/>
      <c r="R779" s="15"/>
      <c r="S779" s="15"/>
      <c r="T779" s="15"/>
      <c r="U779" s="15"/>
      <c r="V779" s="15"/>
    </row>
    <row r="780" spans="1:22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6"/>
      <c r="J780" s="17"/>
      <c r="K780" s="17"/>
      <c r="L780" s="16"/>
      <c r="M780" s="15"/>
      <c r="N780" s="15"/>
      <c r="O780" s="15"/>
      <c r="P780" s="15"/>
      <c r="Q780" s="15"/>
      <c r="R780" s="15"/>
      <c r="S780" s="15"/>
      <c r="T780" s="15"/>
      <c r="U780" s="15"/>
      <c r="V780" s="15"/>
    </row>
    <row r="781" spans="1:22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6"/>
      <c r="J781" s="17"/>
      <c r="K781" s="17"/>
      <c r="L781" s="16"/>
      <c r="M781" s="15"/>
      <c r="N781" s="15"/>
      <c r="O781" s="15"/>
      <c r="P781" s="15"/>
      <c r="Q781" s="15"/>
      <c r="R781" s="15"/>
      <c r="S781" s="15"/>
      <c r="T781" s="15"/>
      <c r="U781" s="15"/>
      <c r="V781" s="15"/>
    </row>
    <row r="782" spans="1:22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6"/>
      <c r="J782" s="17"/>
      <c r="K782" s="17"/>
      <c r="L782" s="16"/>
      <c r="M782" s="15"/>
      <c r="N782" s="15"/>
      <c r="O782" s="15"/>
      <c r="P782" s="15"/>
      <c r="Q782" s="15"/>
      <c r="R782" s="15"/>
      <c r="S782" s="15"/>
      <c r="T782" s="15"/>
      <c r="U782" s="15"/>
      <c r="V782" s="15"/>
    </row>
    <row r="783" spans="1:22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6"/>
      <c r="J783" s="17"/>
      <c r="K783" s="17"/>
      <c r="L783" s="16"/>
      <c r="M783" s="15"/>
      <c r="N783" s="15"/>
      <c r="O783" s="15"/>
      <c r="P783" s="15"/>
      <c r="Q783" s="15"/>
      <c r="R783" s="15"/>
      <c r="S783" s="15"/>
      <c r="T783" s="15"/>
      <c r="U783" s="15"/>
      <c r="V783" s="15"/>
    </row>
    <row r="784" spans="1:22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6"/>
      <c r="J784" s="17"/>
      <c r="K784" s="17"/>
      <c r="L784" s="16"/>
      <c r="M784" s="15"/>
      <c r="N784" s="15"/>
      <c r="O784" s="15"/>
      <c r="P784" s="15"/>
      <c r="Q784" s="15"/>
      <c r="R784" s="15"/>
      <c r="S784" s="15"/>
      <c r="T784" s="15"/>
      <c r="U784" s="15"/>
      <c r="V784" s="15"/>
    </row>
    <row r="785" spans="1:22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6"/>
      <c r="J785" s="17"/>
      <c r="K785" s="17"/>
      <c r="L785" s="16"/>
      <c r="M785" s="15"/>
      <c r="N785" s="15"/>
      <c r="O785" s="15"/>
      <c r="P785" s="15"/>
      <c r="Q785" s="15"/>
      <c r="R785" s="15"/>
      <c r="S785" s="15"/>
      <c r="T785" s="15"/>
      <c r="U785" s="15"/>
      <c r="V785" s="15"/>
    </row>
    <row r="786" spans="1:22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6"/>
      <c r="J786" s="17"/>
      <c r="K786" s="17"/>
      <c r="L786" s="16"/>
      <c r="M786" s="15"/>
      <c r="N786" s="15"/>
      <c r="O786" s="15"/>
      <c r="P786" s="15"/>
      <c r="Q786" s="15"/>
      <c r="R786" s="15"/>
      <c r="S786" s="15"/>
      <c r="T786" s="15"/>
      <c r="U786" s="15"/>
      <c r="V786" s="15"/>
    </row>
    <row r="787" spans="1:22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6"/>
      <c r="J787" s="17"/>
      <c r="K787" s="17"/>
      <c r="L787" s="16"/>
      <c r="M787" s="15"/>
      <c r="N787" s="15"/>
      <c r="O787" s="15"/>
      <c r="P787" s="15"/>
      <c r="Q787" s="15"/>
      <c r="R787" s="15"/>
      <c r="S787" s="15"/>
      <c r="T787" s="15"/>
      <c r="U787" s="15"/>
      <c r="V787" s="15"/>
    </row>
    <row r="788" spans="1:22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6"/>
      <c r="J788" s="17"/>
      <c r="K788" s="17"/>
      <c r="L788" s="16"/>
      <c r="M788" s="15"/>
      <c r="N788" s="15"/>
      <c r="O788" s="15"/>
      <c r="P788" s="15"/>
      <c r="Q788" s="15"/>
      <c r="R788" s="15"/>
      <c r="S788" s="15"/>
      <c r="T788" s="15"/>
      <c r="U788" s="15"/>
      <c r="V788" s="15"/>
    </row>
    <row r="789" spans="1:22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6"/>
      <c r="J789" s="17"/>
      <c r="K789" s="17"/>
      <c r="L789" s="16"/>
      <c r="M789" s="15"/>
      <c r="N789" s="15"/>
      <c r="O789" s="15"/>
      <c r="P789" s="15"/>
      <c r="Q789" s="15"/>
      <c r="R789" s="15"/>
      <c r="S789" s="15"/>
      <c r="T789" s="15"/>
      <c r="U789" s="15"/>
      <c r="V789" s="15"/>
    </row>
    <row r="790" spans="1:22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6"/>
      <c r="J790" s="17"/>
      <c r="K790" s="17"/>
      <c r="L790" s="16"/>
      <c r="M790" s="15"/>
      <c r="N790" s="15"/>
      <c r="O790" s="15"/>
      <c r="P790" s="15"/>
      <c r="Q790" s="15"/>
      <c r="R790" s="15"/>
      <c r="S790" s="15"/>
      <c r="T790" s="15"/>
      <c r="U790" s="15"/>
      <c r="V790" s="15"/>
    </row>
    <row r="791" spans="1:22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6"/>
      <c r="J791" s="17"/>
      <c r="K791" s="17"/>
      <c r="L791" s="16"/>
      <c r="M791" s="15"/>
      <c r="N791" s="15"/>
      <c r="O791" s="15"/>
      <c r="P791" s="15"/>
      <c r="Q791" s="15"/>
      <c r="R791" s="15"/>
      <c r="S791" s="15"/>
      <c r="T791" s="15"/>
      <c r="U791" s="15"/>
      <c r="V791" s="15"/>
    </row>
    <row r="792" spans="1:22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6"/>
      <c r="J792" s="17"/>
      <c r="K792" s="17"/>
      <c r="L792" s="16"/>
      <c r="M792" s="15"/>
      <c r="N792" s="15"/>
      <c r="O792" s="15"/>
      <c r="P792" s="15"/>
      <c r="Q792" s="15"/>
      <c r="R792" s="15"/>
      <c r="S792" s="15"/>
      <c r="T792" s="15"/>
      <c r="U792" s="15"/>
      <c r="V792" s="15"/>
    </row>
    <row r="793" spans="1:22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6"/>
      <c r="J793" s="17"/>
      <c r="K793" s="17"/>
      <c r="L793" s="16"/>
      <c r="M793" s="15"/>
      <c r="N793" s="15"/>
      <c r="O793" s="15"/>
      <c r="P793" s="15"/>
      <c r="Q793" s="15"/>
      <c r="R793" s="15"/>
      <c r="S793" s="15"/>
      <c r="T793" s="15"/>
      <c r="U793" s="15"/>
      <c r="V793" s="15"/>
    </row>
    <row r="794" spans="1:22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6"/>
      <c r="J794" s="17"/>
      <c r="K794" s="17"/>
      <c r="L794" s="16"/>
      <c r="M794" s="15"/>
      <c r="N794" s="15"/>
      <c r="O794" s="15"/>
      <c r="P794" s="15"/>
      <c r="Q794" s="15"/>
      <c r="R794" s="15"/>
      <c r="S794" s="15"/>
      <c r="T794" s="15"/>
      <c r="U794" s="15"/>
      <c r="V794" s="15"/>
    </row>
    <row r="795" spans="1:22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6"/>
      <c r="J795" s="17"/>
      <c r="K795" s="17"/>
      <c r="L795" s="16"/>
      <c r="M795" s="15"/>
      <c r="N795" s="15"/>
      <c r="O795" s="15"/>
      <c r="P795" s="15"/>
      <c r="Q795" s="15"/>
      <c r="R795" s="15"/>
      <c r="S795" s="15"/>
      <c r="T795" s="15"/>
      <c r="U795" s="15"/>
      <c r="V795" s="15"/>
    </row>
    <row r="796" spans="1:22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6"/>
      <c r="J796" s="17"/>
      <c r="K796" s="17"/>
      <c r="L796" s="16"/>
      <c r="M796" s="15"/>
      <c r="N796" s="15"/>
      <c r="O796" s="15"/>
      <c r="P796" s="15"/>
      <c r="Q796" s="15"/>
      <c r="R796" s="15"/>
      <c r="S796" s="15"/>
      <c r="T796" s="15"/>
      <c r="U796" s="15"/>
      <c r="V796" s="15"/>
    </row>
    <row r="797" spans="1:22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6"/>
      <c r="J797" s="17"/>
      <c r="K797" s="17"/>
      <c r="L797" s="16"/>
      <c r="M797" s="15"/>
      <c r="N797" s="15"/>
      <c r="O797" s="15"/>
      <c r="P797" s="15"/>
      <c r="Q797" s="15"/>
      <c r="R797" s="15"/>
      <c r="S797" s="15"/>
      <c r="T797" s="15"/>
      <c r="U797" s="15"/>
      <c r="V797" s="15"/>
    </row>
    <row r="798" spans="1:22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6"/>
      <c r="J798" s="17"/>
      <c r="K798" s="17"/>
      <c r="L798" s="16"/>
      <c r="M798" s="15"/>
      <c r="N798" s="15"/>
      <c r="O798" s="15"/>
      <c r="P798" s="15"/>
      <c r="Q798" s="15"/>
      <c r="R798" s="15"/>
      <c r="S798" s="15"/>
      <c r="T798" s="15"/>
      <c r="U798" s="15"/>
      <c r="V798" s="15"/>
    </row>
    <row r="799" spans="1:22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6"/>
      <c r="J799" s="17"/>
      <c r="K799" s="17"/>
      <c r="L799" s="16"/>
      <c r="M799" s="15"/>
      <c r="N799" s="15"/>
      <c r="O799" s="15"/>
      <c r="P799" s="15"/>
      <c r="Q799" s="15"/>
      <c r="R799" s="15"/>
      <c r="S799" s="15"/>
      <c r="T799" s="15"/>
      <c r="U799" s="15"/>
      <c r="V799" s="15"/>
    </row>
    <row r="800" spans="1:22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6"/>
      <c r="J800" s="17"/>
      <c r="K800" s="17"/>
      <c r="L800" s="16"/>
      <c r="M800" s="15"/>
      <c r="N800" s="15"/>
      <c r="O800" s="15"/>
      <c r="P800" s="15"/>
      <c r="Q800" s="15"/>
      <c r="R800" s="15"/>
      <c r="S800" s="15"/>
      <c r="T800" s="15"/>
      <c r="U800" s="15"/>
      <c r="V800" s="15"/>
    </row>
    <row r="801" spans="1:22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6"/>
      <c r="J801" s="17"/>
      <c r="K801" s="17"/>
      <c r="L801" s="16"/>
      <c r="M801" s="15"/>
      <c r="N801" s="15"/>
      <c r="O801" s="15"/>
      <c r="P801" s="15"/>
      <c r="Q801" s="15"/>
      <c r="R801" s="15"/>
      <c r="S801" s="15"/>
      <c r="T801" s="15"/>
      <c r="U801" s="15"/>
      <c r="V801" s="15"/>
    </row>
    <row r="802" spans="1:22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6"/>
      <c r="J802" s="17"/>
      <c r="K802" s="17"/>
      <c r="L802" s="16"/>
      <c r="M802" s="15"/>
      <c r="N802" s="15"/>
      <c r="O802" s="15"/>
      <c r="P802" s="15"/>
      <c r="Q802" s="15"/>
      <c r="R802" s="15"/>
      <c r="S802" s="15"/>
      <c r="T802" s="15"/>
      <c r="U802" s="15"/>
      <c r="V802" s="15"/>
    </row>
    <row r="803" spans="1:22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6"/>
      <c r="J803" s="17"/>
      <c r="K803" s="17"/>
      <c r="L803" s="16"/>
      <c r="M803" s="15"/>
      <c r="N803" s="15"/>
      <c r="O803" s="15"/>
      <c r="P803" s="15"/>
      <c r="Q803" s="15"/>
      <c r="R803" s="15"/>
      <c r="S803" s="15"/>
      <c r="T803" s="15"/>
      <c r="U803" s="15"/>
      <c r="V803" s="15"/>
    </row>
    <row r="804" spans="1:22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6"/>
      <c r="J804" s="17"/>
      <c r="K804" s="17"/>
      <c r="L804" s="16"/>
      <c r="M804" s="15"/>
      <c r="N804" s="15"/>
      <c r="O804" s="15"/>
      <c r="P804" s="15"/>
      <c r="Q804" s="15"/>
      <c r="R804" s="15"/>
      <c r="S804" s="15"/>
      <c r="T804" s="15"/>
      <c r="U804" s="15"/>
      <c r="V804" s="15"/>
    </row>
    <row r="805" spans="1:22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6"/>
      <c r="J805" s="17"/>
      <c r="K805" s="17"/>
      <c r="L805" s="16"/>
      <c r="M805" s="15"/>
      <c r="N805" s="15"/>
      <c r="O805" s="15"/>
      <c r="P805" s="15"/>
      <c r="Q805" s="15"/>
      <c r="R805" s="15"/>
      <c r="S805" s="15"/>
      <c r="T805" s="15"/>
      <c r="U805" s="15"/>
      <c r="V805" s="15"/>
    </row>
    <row r="806" spans="1:22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6"/>
      <c r="J806" s="17"/>
      <c r="K806" s="17"/>
      <c r="L806" s="16"/>
      <c r="M806" s="15"/>
      <c r="N806" s="15"/>
      <c r="O806" s="15"/>
      <c r="P806" s="15"/>
      <c r="Q806" s="15"/>
      <c r="R806" s="15"/>
      <c r="S806" s="15"/>
      <c r="T806" s="15"/>
      <c r="U806" s="15"/>
      <c r="V806" s="15"/>
    </row>
    <row r="807" spans="1:22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6"/>
      <c r="J807" s="17"/>
      <c r="K807" s="17"/>
      <c r="L807" s="16"/>
      <c r="M807" s="15"/>
      <c r="N807" s="15"/>
      <c r="O807" s="15"/>
      <c r="P807" s="15"/>
      <c r="Q807" s="15"/>
      <c r="R807" s="15"/>
      <c r="S807" s="15"/>
      <c r="T807" s="15"/>
      <c r="U807" s="15"/>
      <c r="V807" s="15"/>
    </row>
    <row r="808" spans="1:22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6"/>
      <c r="J808" s="17"/>
      <c r="K808" s="17"/>
      <c r="L808" s="16"/>
      <c r="M808" s="15"/>
      <c r="N808" s="15"/>
      <c r="O808" s="15"/>
      <c r="P808" s="15"/>
      <c r="Q808" s="15"/>
      <c r="R808" s="15"/>
      <c r="S808" s="15"/>
      <c r="T808" s="15"/>
      <c r="U808" s="15"/>
      <c r="V808" s="15"/>
    </row>
    <row r="809" spans="1:22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6"/>
      <c r="J809" s="17"/>
      <c r="K809" s="17"/>
      <c r="L809" s="16"/>
      <c r="M809" s="15"/>
      <c r="N809" s="15"/>
      <c r="O809" s="15"/>
      <c r="P809" s="15"/>
      <c r="Q809" s="15"/>
      <c r="R809" s="15"/>
      <c r="S809" s="15"/>
      <c r="T809" s="15"/>
      <c r="U809" s="15"/>
      <c r="V809" s="15"/>
    </row>
    <row r="810" spans="1:22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6"/>
      <c r="J810" s="17"/>
      <c r="K810" s="17"/>
      <c r="L810" s="16"/>
      <c r="M810" s="15"/>
      <c r="N810" s="15"/>
      <c r="O810" s="15"/>
      <c r="P810" s="15"/>
      <c r="Q810" s="15"/>
      <c r="R810" s="15"/>
      <c r="S810" s="15"/>
      <c r="T810" s="15"/>
      <c r="U810" s="15"/>
      <c r="V810" s="15"/>
    </row>
    <row r="811" spans="1:22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6"/>
      <c r="J811" s="17"/>
      <c r="K811" s="17"/>
      <c r="L811" s="16"/>
      <c r="M811" s="15"/>
      <c r="N811" s="15"/>
      <c r="O811" s="15"/>
      <c r="P811" s="15"/>
      <c r="Q811" s="15"/>
      <c r="R811" s="15"/>
      <c r="S811" s="15"/>
      <c r="T811" s="15"/>
      <c r="U811" s="15"/>
      <c r="V811" s="15"/>
    </row>
    <row r="812" spans="1:22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6"/>
      <c r="J812" s="17"/>
      <c r="K812" s="17"/>
      <c r="L812" s="16"/>
      <c r="M812" s="15"/>
      <c r="N812" s="15"/>
      <c r="O812" s="15"/>
      <c r="P812" s="15"/>
      <c r="Q812" s="15"/>
      <c r="R812" s="15"/>
      <c r="S812" s="15"/>
      <c r="T812" s="15"/>
      <c r="U812" s="15"/>
      <c r="V812" s="15"/>
    </row>
    <row r="813" spans="1:22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6"/>
      <c r="J813" s="17"/>
      <c r="K813" s="17"/>
      <c r="L813" s="16"/>
      <c r="M813" s="15"/>
      <c r="N813" s="15"/>
      <c r="O813" s="15"/>
      <c r="P813" s="15"/>
      <c r="Q813" s="15"/>
      <c r="R813" s="15"/>
      <c r="S813" s="15"/>
      <c r="T813" s="15"/>
      <c r="U813" s="15"/>
      <c r="V813" s="15"/>
    </row>
    <row r="814" spans="1:22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6"/>
      <c r="J814" s="17"/>
      <c r="K814" s="17"/>
      <c r="L814" s="16"/>
      <c r="M814" s="15"/>
      <c r="N814" s="15"/>
      <c r="O814" s="15"/>
      <c r="P814" s="15"/>
      <c r="Q814" s="15"/>
      <c r="R814" s="15"/>
      <c r="S814" s="15"/>
      <c r="T814" s="15"/>
      <c r="U814" s="15"/>
      <c r="V814" s="15"/>
    </row>
    <row r="815" spans="1:22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6"/>
      <c r="J815" s="17"/>
      <c r="K815" s="17"/>
      <c r="L815" s="16"/>
      <c r="M815" s="15"/>
      <c r="N815" s="15"/>
      <c r="O815" s="15"/>
      <c r="P815" s="15"/>
      <c r="Q815" s="15"/>
      <c r="R815" s="15"/>
      <c r="S815" s="15"/>
      <c r="T815" s="15"/>
      <c r="U815" s="15"/>
      <c r="V815" s="15"/>
    </row>
    <row r="816" spans="1:22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6"/>
      <c r="J816" s="17"/>
      <c r="K816" s="17"/>
      <c r="L816" s="16"/>
      <c r="M816" s="15"/>
      <c r="N816" s="15"/>
      <c r="O816" s="15"/>
      <c r="P816" s="15"/>
      <c r="Q816" s="15"/>
      <c r="R816" s="15"/>
      <c r="S816" s="15"/>
      <c r="T816" s="15"/>
      <c r="U816" s="15"/>
      <c r="V816" s="15"/>
    </row>
    <row r="817" spans="1:22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6"/>
      <c r="J817" s="17"/>
      <c r="K817" s="17"/>
      <c r="L817" s="16"/>
      <c r="M817" s="15"/>
      <c r="N817" s="15"/>
      <c r="O817" s="15"/>
      <c r="P817" s="15"/>
      <c r="Q817" s="15"/>
      <c r="R817" s="15"/>
      <c r="S817" s="15"/>
      <c r="T817" s="15"/>
      <c r="U817" s="15"/>
      <c r="V817" s="15"/>
    </row>
    <row r="818" spans="1:22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6"/>
      <c r="J818" s="17"/>
      <c r="K818" s="17"/>
      <c r="L818" s="16"/>
      <c r="M818" s="15"/>
      <c r="N818" s="15"/>
      <c r="O818" s="15"/>
      <c r="P818" s="15"/>
      <c r="Q818" s="15"/>
      <c r="R818" s="15"/>
      <c r="S818" s="15"/>
      <c r="T818" s="15"/>
      <c r="U818" s="15"/>
      <c r="V818" s="15"/>
    </row>
    <row r="819" spans="1:22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6"/>
      <c r="J819" s="17"/>
      <c r="K819" s="17"/>
      <c r="L819" s="16"/>
      <c r="M819" s="15"/>
      <c r="N819" s="15"/>
      <c r="O819" s="15"/>
      <c r="P819" s="15"/>
      <c r="Q819" s="15"/>
      <c r="R819" s="15"/>
      <c r="S819" s="15"/>
      <c r="T819" s="15"/>
      <c r="U819" s="15"/>
      <c r="V819" s="15"/>
    </row>
    <row r="820" spans="1:22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6"/>
      <c r="J820" s="17"/>
      <c r="K820" s="17"/>
      <c r="L820" s="16"/>
      <c r="M820" s="15"/>
      <c r="N820" s="15"/>
      <c r="O820" s="15"/>
      <c r="P820" s="15"/>
      <c r="Q820" s="15"/>
      <c r="R820" s="15"/>
      <c r="S820" s="15"/>
      <c r="T820" s="15"/>
      <c r="U820" s="15"/>
      <c r="V820" s="15"/>
    </row>
    <row r="821" spans="1:22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6"/>
      <c r="J821" s="17"/>
      <c r="K821" s="17"/>
      <c r="L821" s="16"/>
      <c r="M821" s="15"/>
      <c r="N821" s="15"/>
      <c r="O821" s="15"/>
      <c r="P821" s="15"/>
      <c r="Q821" s="15"/>
      <c r="R821" s="15"/>
      <c r="S821" s="15"/>
      <c r="T821" s="15"/>
      <c r="U821" s="15"/>
      <c r="V821" s="15"/>
    </row>
    <row r="822" spans="1:22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6"/>
      <c r="J822" s="17"/>
      <c r="K822" s="17"/>
      <c r="L822" s="16"/>
      <c r="M822" s="15"/>
      <c r="N822" s="15"/>
      <c r="O822" s="15"/>
      <c r="P822" s="15"/>
      <c r="Q822" s="15"/>
      <c r="R822" s="15"/>
      <c r="S822" s="15"/>
      <c r="T822" s="15"/>
      <c r="U822" s="15"/>
      <c r="V822" s="15"/>
    </row>
    <row r="823" spans="1:22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6"/>
      <c r="J823" s="17"/>
      <c r="K823" s="17"/>
      <c r="L823" s="16"/>
      <c r="M823" s="15"/>
      <c r="N823" s="15"/>
      <c r="O823" s="15"/>
      <c r="P823" s="15"/>
      <c r="Q823" s="15"/>
      <c r="R823" s="15"/>
      <c r="S823" s="15"/>
      <c r="T823" s="15"/>
      <c r="U823" s="15"/>
      <c r="V823" s="15"/>
    </row>
    <row r="824" spans="1:22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6"/>
      <c r="J824" s="17"/>
      <c r="K824" s="17"/>
      <c r="L824" s="16"/>
      <c r="M824" s="15"/>
      <c r="N824" s="15"/>
      <c r="O824" s="15"/>
      <c r="P824" s="15"/>
      <c r="Q824" s="15"/>
      <c r="R824" s="15"/>
      <c r="S824" s="15"/>
      <c r="T824" s="15"/>
      <c r="U824" s="15"/>
      <c r="V824" s="15"/>
    </row>
    <row r="825" spans="1:22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6"/>
      <c r="J825" s="17"/>
      <c r="K825" s="17"/>
      <c r="L825" s="16"/>
      <c r="M825" s="15"/>
      <c r="N825" s="15"/>
      <c r="O825" s="15"/>
      <c r="P825" s="15"/>
      <c r="Q825" s="15"/>
      <c r="R825" s="15"/>
      <c r="S825" s="15"/>
      <c r="T825" s="15"/>
      <c r="U825" s="15"/>
      <c r="V825" s="15"/>
    </row>
    <row r="826" spans="1:22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6"/>
      <c r="J826" s="17"/>
      <c r="K826" s="17"/>
      <c r="L826" s="16"/>
      <c r="M826" s="15"/>
      <c r="N826" s="15"/>
      <c r="O826" s="15"/>
      <c r="P826" s="15"/>
      <c r="Q826" s="15"/>
      <c r="R826" s="15"/>
      <c r="S826" s="15"/>
      <c r="T826" s="15"/>
      <c r="U826" s="15"/>
      <c r="V826" s="15"/>
    </row>
    <row r="827" spans="1:22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6"/>
      <c r="J827" s="17"/>
      <c r="K827" s="17"/>
      <c r="L827" s="16"/>
      <c r="M827" s="15"/>
      <c r="N827" s="15"/>
      <c r="O827" s="15"/>
      <c r="P827" s="15"/>
      <c r="Q827" s="15"/>
      <c r="R827" s="15"/>
      <c r="S827" s="15"/>
      <c r="T827" s="15"/>
      <c r="U827" s="15"/>
      <c r="V827" s="15"/>
    </row>
    <row r="828" spans="1:22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6"/>
      <c r="J828" s="17"/>
      <c r="K828" s="17"/>
      <c r="L828" s="16"/>
      <c r="M828" s="15"/>
      <c r="N828" s="15"/>
      <c r="O828" s="15"/>
      <c r="P828" s="15"/>
      <c r="Q828" s="15"/>
      <c r="R828" s="15"/>
      <c r="S828" s="15"/>
      <c r="T828" s="15"/>
      <c r="U828" s="15"/>
      <c r="V828" s="15"/>
    </row>
    <row r="829" spans="1:22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6"/>
      <c r="J829" s="17"/>
      <c r="K829" s="17"/>
      <c r="L829" s="16"/>
      <c r="M829" s="15"/>
      <c r="N829" s="15"/>
      <c r="O829" s="15"/>
      <c r="P829" s="15"/>
      <c r="Q829" s="15"/>
      <c r="R829" s="15"/>
      <c r="S829" s="15"/>
      <c r="T829" s="15"/>
      <c r="U829" s="15"/>
      <c r="V829" s="15"/>
    </row>
    <row r="830" spans="1:22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6"/>
      <c r="J830" s="17"/>
      <c r="K830" s="17"/>
      <c r="L830" s="16"/>
      <c r="M830" s="15"/>
      <c r="N830" s="15"/>
      <c r="O830" s="15"/>
      <c r="P830" s="15"/>
      <c r="Q830" s="15"/>
      <c r="R830" s="15"/>
      <c r="S830" s="15"/>
      <c r="T830" s="15"/>
      <c r="U830" s="15"/>
      <c r="V830" s="15"/>
    </row>
    <row r="831" spans="1:22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6"/>
      <c r="J831" s="17"/>
      <c r="K831" s="17"/>
      <c r="L831" s="16"/>
      <c r="M831" s="15"/>
      <c r="N831" s="15"/>
      <c r="O831" s="15"/>
      <c r="P831" s="15"/>
      <c r="Q831" s="15"/>
      <c r="R831" s="15"/>
      <c r="S831" s="15"/>
      <c r="T831" s="15"/>
      <c r="U831" s="15"/>
      <c r="V831" s="15"/>
    </row>
    <row r="832" spans="1:22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6"/>
      <c r="J832" s="17"/>
      <c r="K832" s="17"/>
      <c r="L832" s="16"/>
      <c r="M832" s="15"/>
      <c r="N832" s="15"/>
      <c r="O832" s="15"/>
      <c r="P832" s="15"/>
      <c r="Q832" s="15"/>
      <c r="R832" s="15"/>
      <c r="S832" s="15"/>
      <c r="T832" s="15"/>
      <c r="U832" s="15"/>
      <c r="V832" s="15"/>
    </row>
    <row r="833" spans="1:22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6"/>
      <c r="J833" s="17"/>
      <c r="K833" s="17"/>
      <c r="L833" s="16"/>
      <c r="M833" s="15"/>
      <c r="N833" s="15"/>
      <c r="O833" s="15"/>
      <c r="P833" s="15"/>
      <c r="Q833" s="15"/>
      <c r="R833" s="15"/>
      <c r="S833" s="15"/>
      <c r="T833" s="15"/>
      <c r="U833" s="15"/>
      <c r="V833" s="15"/>
    </row>
    <row r="834" spans="1:22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6"/>
      <c r="J834" s="17"/>
      <c r="K834" s="17"/>
      <c r="L834" s="16"/>
      <c r="M834" s="15"/>
      <c r="N834" s="15"/>
      <c r="O834" s="15"/>
      <c r="P834" s="15"/>
      <c r="Q834" s="15"/>
      <c r="R834" s="15"/>
      <c r="S834" s="15"/>
      <c r="T834" s="15"/>
      <c r="U834" s="15"/>
      <c r="V834" s="15"/>
    </row>
    <row r="835" spans="1:22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6"/>
      <c r="J835" s="17"/>
      <c r="K835" s="17"/>
      <c r="L835" s="16"/>
      <c r="M835" s="15"/>
      <c r="N835" s="15"/>
      <c r="O835" s="15"/>
      <c r="P835" s="15"/>
      <c r="Q835" s="15"/>
      <c r="R835" s="15"/>
      <c r="S835" s="15"/>
      <c r="T835" s="15"/>
      <c r="U835" s="15"/>
      <c r="V835" s="15"/>
    </row>
    <row r="836" spans="1:22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6"/>
      <c r="J836" s="17"/>
      <c r="K836" s="17"/>
      <c r="L836" s="16"/>
      <c r="M836" s="15"/>
      <c r="N836" s="15"/>
      <c r="O836" s="15"/>
      <c r="P836" s="15"/>
      <c r="Q836" s="15"/>
      <c r="R836" s="15"/>
      <c r="S836" s="15"/>
      <c r="T836" s="15"/>
      <c r="U836" s="15"/>
      <c r="V836" s="15"/>
    </row>
    <row r="837" spans="1:22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6"/>
      <c r="J837" s="17"/>
      <c r="K837" s="17"/>
      <c r="L837" s="16"/>
      <c r="M837" s="15"/>
      <c r="N837" s="15"/>
      <c r="O837" s="15"/>
      <c r="P837" s="15"/>
      <c r="Q837" s="15"/>
      <c r="R837" s="15"/>
      <c r="S837" s="15"/>
      <c r="T837" s="15"/>
      <c r="U837" s="15"/>
      <c r="V837" s="15"/>
    </row>
    <row r="838" spans="1:22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6"/>
      <c r="J838" s="17"/>
      <c r="K838" s="17"/>
      <c r="L838" s="16"/>
      <c r="M838" s="15"/>
      <c r="N838" s="15"/>
      <c r="O838" s="15"/>
      <c r="P838" s="15"/>
      <c r="Q838" s="15"/>
      <c r="R838" s="15"/>
      <c r="S838" s="15"/>
      <c r="T838" s="15"/>
      <c r="U838" s="15"/>
      <c r="V838" s="15"/>
    </row>
    <row r="839" spans="1:22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6"/>
      <c r="J839" s="17"/>
      <c r="K839" s="17"/>
      <c r="L839" s="16"/>
      <c r="M839" s="15"/>
      <c r="N839" s="15"/>
      <c r="O839" s="15"/>
      <c r="P839" s="15"/>
      <c r="Q839" s="15"/>
      <c r="R839" s="15"/>
      <c r="S839" s="15"/>
      <c r="T839" s="15"/>
      <c r="U839" s="15"/>
      <c r="V839" s="15"/>
    </row>
    <row r="840" spans="1:22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6"/>
      <c r="J840" s="17"/>
      <c r="K840" s="17"/>
      <c r="L840" s="16"/>
      <c r="M840" s="15"/>
      <c r="N840" s="15"/>
      <c r="O840" s="15"/>
      <c r="P840" s="15"/>
      <c r="Q840" s="15"/>
      <c r="R840" s="15"/>
      <c r="S840" s="15"/>
      <c r="T840" s="15"/>
      <c r="U840" s="15"/>
      <c r="V840" s="15"/>
    </row>
    <row r="841" spans="1:22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6"/>
      <c r="J841" s="17"/>
      <c r="K841" s="17"/>
      <c r="L841" s="16"/>
      <c r="M841" s="15"/>
      <c r="N841" s="15"/>
      <c r="O841" s="15"/>
      <c r="P841" s="15"/>
      <c r="Q841" s="15"/>
      <c r="R841" s="15"/>
      <c r="S841" s="15"/>
      <c r="T841" s="15"/>
      <c r="U841" s="15"/>
      <c r="V841" s="15"/>
    </row>
    <row r="842" spans="1:22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6"/>
      <c r="J842" s="17"/>
      <c r="K842" s="17"/>
      <c r="L842" s="16"/>
      <c r="M842" s="15"/>
      <c r="N842" s="15"/>
      <c r="O842" s="15"/>
      <c r="P842" s="15"/>
      <c r="Q842" s="15"/>
      <c r="R842" s="15"/>
      <c r="S842" s="15"/>
      <c r="T842" s="15"/>
      <c r="U842" s="15"/>
      <c r="V842" s="15"/>
    </row>
    <row r="843" spans="1:22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6"/>
      <c r="J843" s="17"/>
      <c r="K843" s="17"/>
      <c r="L843" s="16"/>
      <c r="M843" s="15"/>
      <c r="N843" s="15"/>
      <c r="O843" s="15"/>
      <c r="P843" s="15"/>
      <c r="Q843" s="15"/>
      <c r="R843" s="15"/>
      <c r="S843" s="15"/>
      <c r="T843" s="15"/>
      <c r="U843" s="15"/>
      <c r="V843" s="15"/>
    </row>
    <row r="844" spans="1:22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6"/>
      <c r="J844" s="17"/>
      <c r="K844" s="17"/>
      <c r="L844" s="16"/>
      <c r="M844" s="15"/>
      <c r="N844" s="15"/>
      <c r="O844" s="15"/>
      <c r="P844" s="15"/>
      <c r="Q844" s="15"/>
      <c r="R844" s="15"/>
      <c r="S844" s="15"/>
      <c r="T844" s="15"/>
      <c r="U844" s="15"/>
      <c r="V844" s="15"/>
    </row>
    <row r="845" spans="1:22" ht="15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6"/>
      <c r="J845" s="17"/>
      <c r="K845" s="17"/>
      <c r="L845" s="16"/>
      <c r="M845" s="15"/>
      <c r="N845" s="15"/>
      <c r="O845" s="15"/>
      <c r="P845" s="15"/>
      <c r="Q845" s="15"/>
      <c r="R845" s="15"/>
      <c r="S845" s="15"/>
      <c r="T845" s="15"/>
      <c r="U845" s="15"/>
      <c r="V845" s="15"/>
    </row>
    <row r="846" spans="1:22" ht="15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6"/>
      <c r="J846" s="17"/>
      <c r="K846" s="17"/>
      <c r="L846" s="16"/>
      <c r="M846" s="15"/>
      <c r="N846" s="15"/>
      <c r="O846" s="15"/>
      <c r="P846" s="15"/>
      <c r="Q846" s="15"/>
      <c r="R846" s="15"/>
      <c r="S846" s="15"/>
      <c r="T846" s="15"/>
      <c r="U846" s="15"/>
      <c r="V846" s="15"/>
    </row>
    <row r="847" spans="1:22" ht="15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6"/>
      <c r="J847" s="17"/>
      <c r="K847" s="17"/>
      <c r="L847" s="16"/>
      <c r="M847" s="15"/>
      <c r="N847" s="15"/>
      <c r="O847" s="15"/>
      <c r="P847" s="15"/>
      <c r="Q847" s="15"/>
      <c r="R847" s="15"/>
      <c r="S847" s="15"/>
      <c r="T847" s="15"/>
      <c r="U847" s="15"/>
      <c r="V847" s="15"/>
    </row>
    <row r="848" spans="1:22" ht="15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6"/>
      <c r="J848" s="17"/>
      <c r="K848" s="17"/>
      <c r="L848" s="16"/>
      <c r="M848" s="15"/>
      <c r="N848" s="15"/>
      <c r="O848" s="15"/>
      <c r="P848" s="15"/>
      <c r="Q848" s="15"/>
      <c r="R848" s="15"/>
      <c r="S848" s="15"/>
      <c r="T848" s="15"/>
      <c r="U848" s="15"/>
      <c r="V848" s="15"/>
    </row>
    <row r="849" spans="1:22" ht="15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6"/>
      <c r="J849" s="17"/>
      <c r="K849" s="17"/>
      <c r="L849" s="16"/>
      <c r="M849" s="15"/>
      <c r="N849" s="15"/>
      <c r="O849" s="15"/>
      <c r="P849" s="15"/>
      <c r="Q849" s="15"/>
      <c r="R849" s="15"/>
      <c r="S849" s="15"/>
      <c r="T849" s="15"/>
      <c r="U849" s="15"/>
      <c r="V849" s="15"/>
    </row>
    <row r="850" spans="1:22" ht="15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6"/>
      <c r="J850" s="17"/>
      <c r="K850" s="17"/>
      <c r="L850" s="16"/>
      <c r="M850" s="15"/>
      <c r="N850" s="15"/>
      <c r="O850" s="15"/>
      <c r="P850" s="15"/>
      <c r="Q850" s="15"/>
      <c r="R850" s="15"/>
      <c r="S850" s="15"/>
      <c r="T850" s="15"/>
      <c r="U850" s="15"/>
      <c r="V850" s="15"/>
    </row>
    <row r="851" spans="1:22" ht="15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6"/>
      <c r="J851" s="17"/>
      <c r="K851" s="17"/>
      <c r="L851" s="16"/>
      <c r="M851" s="15"/>
      <c r="N851" s="15"/>
      <c r="O851" s="15"/>
      <c r="P851" s="15"/>
      <c r="Q851" s="15"/>
      <c r="R851" s="15"/>
      <c r="S851" s="15"/>
      <c r="T851" s="15"/>
      <c r="U851" s="15"/>
      <c r="V851" s="15"/>
    </row>
    <row r="852" spans="1:22" ht="15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6"/>
      <c r="J852" s="17"/>
      <c r="K852" s="17"/>
      <c r="L852" s="16"/>
      <c r="M852" s="15"/>
      <c r="N852" s="15"/>
      <c r="O852" s="15"/>
      <c r="P852" s="15"/>
      <c r="Q852" s="15"/>
      <c r="R852" s="15"/>
      <c r="S852" s="15"/>
      <c r="T852" s="15"/>
      <c r="U852" s="15"/>
      <c r="V852" s="15"/>
    </row>
    <row r="853" spans="1:22" ht="15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6"/>
      <c r="J853" s="17"/>
      <c r="K853" s="17"/>
      <c r="L853" s="16"/>
      <c r="M853" s="15"/>
      <c r="N853" s="15"/>
      <c r="O853" s="15"/>
      <c r="P853" s="15"/>
      <c r="Q853" s="15"/>
      <c r="R853" s="15"/>
      <c r="S853" s="15"/>
      <c r="T853" s="15"/>
      <c r="U853" s="15"/>
      <c r="V853" s="15"/>
    </row>
    <row r="854" spans="1:22" ht="15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6"/>
      <c r="J854" s="17"/>
      <c r="K854" s="17"/>
      <c r="L854" s="16"/>
      <c r="M854" s="15"/>
      <c r="N854" s="15"/>
      <c r="O854" s="15"/>
      <c r="P854" s="15"/>
      <c r="Q854" s="15"/>
      <c r="R854" s="15"/>
      <c r="S854" s="15"/>
      <c r="T854" s="15"/>
      <c r="U854" s="15"/>
      <c r="V854" s="15"/>
    </row>
    <row r="855" spans="1:22" ht="15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6"/>
      <c r="J855" s="17"/>
      <c r="K855" s="17"/>
      <c r="L855" s="16"/>
      <c r="M855" s="15"/>
      <c r="N855" s="15"/>
      <c r="O855" s="15"/>
      <c r="P855" s="15"/>
      <c r="Q855" s="15"/>
      <c r="R855" s="15"/>
      <c r="S855" s="15"/>
      <c r="T855" s="15"/>
      <c r="U855" s="15"/>
      <c r="V855" s="15"/>
    </row>
    <row r="856" spans="1:22" ht="15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6"/>
      <c r="J856" s="17"/>
      <c r="K856" s="17"/>
      <c r="L856" s="16"/>
      <c r="M856" s="15"/>
      <c r="N856" s="15"/>
      <c r="O856" s="15"/>
      <c r="P856" s="15"/>
      <c r="Q856" s="15"/>
      <c r="R856" s="15"/>
      <c r="S856" s="15"/>
      <c r="T856" s="15"/>
      <c r="U856" s="15"/>
      <c r="V856" s="15"/>
    </row>
    <row r="857" spans="1:22" ht="15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6"/>
      <c r="J857" s="17"/>
      <c r="K857" s="17"/>
      <c r="L857" s="16"/>
      <c r="M857" s="15"/>
      <c r="N857" s="15"/>
      <c r="O857" s="15"/>
      <c r="P857" s="15"/>
      <c r="Q857" s="15"/>
      <c r="R857" s="15"/>
      <c r="S857" s="15"/>
      <c r="T857" s="15"/>
      <c r="U857" s="15"/>
      <c r="V857" s="15"/>
    </row>
    <row r="858" spans="1:22" ht="15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6"/>
      <c r="J858" s="17"/>
      <c r="K858" s="17"/>
      <c r="L858" s="16"/>
      <c r="M858" s="15"/>
      <c r="N858" s="15"/>
      <c r="O858" s="15"/>
      <c r="P858" s="15"/>
      <c r="Q858" s="15"/>
      <c r="R858" s="15"/>
      <c r="S858" s="15"/>
      <c r="T858" s="15"/>
      <c r="U858" s="15"/>
      <c r="V858" s="15"/>
    </row>
    <row r="859" spans="1:22" ht="15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6"/>
      <c r="J859" s="17"/>
      <c r="K859" s="17"/>
      <c r="L859" s="16"/>
      <c r="M859" s="15"/>
      <c r="N859" s="15"/>
      <c r="O859" s="15"/>
      <c r="P859" s="15"/>
      <c r="Q859" s="15"/>
      <c r="R859" s="15"/>
      <c r="S859" s="15"/>
      <c r="T859" s="15"/>
      <c r="U859" s="15"/>
      <c r="V859" s="15"/>
    </row>
    <row r="860" spans="1:22" ht="15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6"/>
      <c r="J860" s="17"/>
      <c r="K860" s="17"/>
      <c r="L860" s="16"/>
      <c r="M860" s="15"/>
      <c r="N860" s="15"/>
      <c r="O860" s="15"/>
      <c r="P860" s="15"/>
      <c r="Q860" s="15"/>
      <c r="R860" s="15"/>
      <c r="S860" s="15"/>
      <c r="T860" s="15"/>
      <c r="U860" s="15"/>
      <c r="V860" s="15"/>
    </row>
    <row r="861" spans="1:22" ht="15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6"/>
      <c r="J861" s="17"/>
      <c r="K861" s="17"/>
      <c r="L861" s="16"/>
      <c r="M861" s="15"/>
      <c r="N861" s="15"/>
      <c r="O861" s="15"/>
      <c r="P861" s="15"/>
      <c r="Q861" s="15"/>
      <c r="R861" s="15"/>
      <c r="S861" s="15"/>
      <c r="T861" s="15"/>
      <c r="U861" s="15"/>
      <c r="V861" s="15"/>
    </row>
    <row r="862" spans="1:22" ht="15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6"/>
      <c r="J862" s="17"/>
      <c r="K862" s="17"/>
      <c r="L862" s="16"/>
      <c r="M862" s="15"/>
      <c r="N862" s="15"/>
      <c r="O862" s="15"/>
      <c r="P862" s="15"/>
      <c r="Q862" s="15"/>
      <c r="R862" s="15"/>
      <c r="S862" s="15"/>
      <c r="T862" s="15"/>
      <c r="U862" s="15"/>
      <c r="V862" s="15"/>
    </row>
    <row r="863" spans="1:22" ht="15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6"/>
      <c r="J863" s="17"/>
      <c r="K863" s="17"/>
      <c r="L863" s="16"/>
      <c r="M863" s="15"/>
      <c r="N863" s="15"/>
      <c r="O863" s="15"/>
      <c r="P863" s="15"/>
      <c r="Q863" s="15"/>
      <c r="R863" s="15"/>
      <c r="S863" s="15"/>
      <c r="T863" s="15"/>
      <c r="U863" s="15"/>
      <c r="V863" s="15"/>
    </row>
    <row r="864" spans="1:22" ht="15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6"/>
      <c r="J864" s="17"/>
      <c r="K864" s="17"/>
      <c r="L864" s="16"/>
      <c r="M864" s="15"/>
      <c r="N864" s="15"/>
      <c r="O864" s="15"/>
      <c r="P864" s="15"/>
      <c r="Q864" s="15"/>
      <c r="R864" s="15"/>
      <c r="S864" s="15"/>
      <c r="T864" s="15"/>
      <c r="U864" s="15"/>
      <c r="V864" s="15"/>
    </row>
    <row r="865" spans="1:22" ht="15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6"/>
      <c r="J865" s="17"/>
      <c r="K865" s="17"/>
      <c r="L865" s="16"/>
      <c r="M865" s="15"/>
      <c r="N865" s="15"/>
      <c r="O865" s="15"/>
      <c r="P865" s="15"/>
      <c r="Q865" s="15"/>
      <c r="R865" s="15"/>
      <c r="S865" s="15"/>
      <c r="T865" s="15"/>
      <c r="U865" s="15"/>
      <c r="V865" s="15"/>
    </row>
    <row r="866" spans="1:22" ht="15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6"/>
      <c r="J866" s="17"/>
      <c r="K866" s="17"/>
      <c r="L866" s="16"/>
      <c r="M866" s="15"/>
      <c r="N866" s="15"/>
      <c r="O866" s="15"/>
      <c r="P866" s="15"/>
      <c r="Q866" s="15"/>
      <c r="R866" s="15"/>
      <c r="S866" s="15"/>
      <c r="T866" s="15"/>
      <c r="U866" s="15"/>
      <c r="V866" s="15"/>
    </row>
    <row r="867" spans="1:22" ht="15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6"/>
      <c r="J867" s="17"/>
      <c r="K867" s="17"/>
      <c r="L867" s="16"/>
      <c r="M867" s="15"/>
      <c r="N867" s="15"/>
      <c r="O867" s="15"/>
      <c r="P867" s="15"/>
      <c r="Q867" s="15"/>
      <c r="R867" s="15"/>
      <c r="S867" s="15"/>
      <c r="T867" s="15"/>
      <c r="U867" s="15"/>
      <c r="V867" s="15"/>
    </row>
    <row r="868" spans="1:22" ht="15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6"/>
      <c r="J868" s="17"/>
      <c r="K868" s="17"/>
      <c r="L868" s="16"/>
      <c r="M868" s="15"/>
      <c r="N868" s="15"/>
      <c r="O868" s="15"/>
      <c r="P868" s="15"/>
      <c r="Q868" s="15"/>
      <c r="R868" s="15"/>
      <c r="S868" s="15"/>
      <c r="T868" s="15"/>
      <c r="U868" s="15"/>
      <c r="V868" s="15"/>
    </row>
    <row r="869" spans="1:22" ht="15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6"/>
      <c r="J869" s="17"/>
      <c r="K869" s="17"/>
      <c r="L869" s="16"/>
      <c r="M869" s="15"/>
      <c r="N869" s="15"/>
      <c r="O869" s="15"/>
      <c r="P869" s="15"/>
      <c r="Q869" s="15"/>
      <c r="R869" s="15"/>
      <c r="S869" s="15"/>
      <c r="T869" s="15"/>
      <c r="U869" s="15"/>
      <c r="V869" s="15"/>
    </row>
    <row r="870" spans="1:22" ht="15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6"/>
      <c r="J870" s="17"/>
      <c r="K870" s="17"/>
      <c r="L870" s="16"/>
      <c r="M870" s="15"/>
      <c r="N870" s="15"/>
      <c r="O870" s="15"/>
      <c r="P870" s="15"/>
      <c r="Q870" s="15"/>
      <c r="R870" s="15"/>
      <c r="S870" s="15"/>
      <c r="T870" s="15"/>
      <c r="U870" s="15"/>
      <c r="V870" s="15"/>
    </row>
    <row r="871" spans="1:22" ht="15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6"/>
      <c r="J871" s="17"/>
      <c r="K871" s="17"/>
      <c r="L871" s="16"/>
      <c r="M871" s="15"/>
      <c r="N871" s="15"/>
      <c r="O871" s="15"/>
      <c r="P871" s="15"/>
      <c r="Q871" s="15"/>
      <c r="R871" s="15"/>
      <c r="S871" s="15"/>
      <c r="T871" s="15"/>
      <c r="U871" s="15"/>
      <c r="V871" s="15"/>
    </row>
    <row r="872" spans="1:22" ht="15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6"/>
      <c r="J872" s="17"/>
      <c r="K872" s="17"/>
      <c r="L872" s="16"/>
      <c r="M872" s="15"/>
      <c r="N872" s="15"/>
      <c r="O872" s="15"/>
      <c r="P872" s="15"/>
      <c r="Q872" s="15"/>
      <c r="R872" s="15"/>
      <c r="S872" s="15"/>
      <c r="T872" s="15"/>
      <c r="U872" s="15"/>
      <c r="V872" s="15"/>
    </row>
    <row r="873" spans="1:22" ht="15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6"/>
      <c r="J873" s="17"/>
      <c r="K873" s="17"/>
      <c r="L873" s="16"/>
      <c r="M873" s="15"/>
      <c r="N873" s="15"/>
      <c r="O873" s="15"/>
      <c r="P873" s="15"/>
      <c r="Q873" s="15"/>
      <c r="R873" s="15"/>
      <c r="S873" s="15"/>
      <c r="T873" s="15"/>
      <c r="U873" s="15"/>
      <c r="V873" s="15"/>
    </row>
    <row r="874" spans="1:22" ht="15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6"/>
      <c r="J874" s="17"/>
      <c r="K874" s="17"/>
      <c r="L874" s="16"/>
      <c r="M874" s="15"/>
      <c r="N874" s="15"/>
      <c r="O874" s="15"/>
      <c r="P874" s="15"/>
      <c r="Q874" s="15"/>
      <c r="R874" s="15"/>
      <c r="S874" s="15"/>
      <c r="T874" s="15"/>
      <c r="U874" s="15"/>
      <c r="V874" s="15"/>
    </row>
    <row r="875" spans="1:22" ht="15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6"/>
      <c r="J875" s="17"/>
      <c r="K875" s="17"/>
      <c r="L875" s="16"/>
      <c r="M875" s="15"/>
      <c r="N875" s="15"/>
      <c r="O875" s="15"/>
      <c r="P875" s="15"/>
      <c r="Q875" s="15"/>
      <c r="R875" s="15"/>
      <c r="S875" s="15"/>
      <c r="T875" s="15"/>
      <c r="U875" s="15"/>
      <c r="V875" s="15"/>
    </row>
    <row r="876" spans="1:22" ht="15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6"/>
      <c r="J876" s="17"/>
      <c r="K876" s="17"/>
      <c r="L876" s="16"/>
      <c r="M876" s="15"/>
      <c r="N876" s="15"/>
      <c r="O876" s="15"/>
      <c r="P876" s="15"/>
      <c r="Q876" s="15"/>
      <c r="R876" s="15"/>
      <c r="S876" s="15"/>
      <c r="T876" s="15"/>
      <c r="U876" s="15"/>
      <c r="V876" s="15"/>
    </row>
    <row r="877" spans="1:22" ht="15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6"/>
      <c r="J877" s="17"/>
      <c r="K877" s="17"/>
      <c r="L877" s="16"/>
      <c r="M877" s="15"/>
      <c r="N877" s="15"/>
      <c r="O877" s="15"/>
      <c r="P877" s="15"/>
      <c r="Q877" s="15"/>
      <c r="R877" s="15"/>
      <c r="S877" s="15"/>
      <c r="T877" s="15"/>
      <c r="U877" s="15"/>
      <c r="V877" s="15"/>
    </row>
    <row r="878" spans="1:22" ht="15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6"/>
      <c r="J878" s="17"/>
      <c r="K878" s="17"/>
      <c r="L878" s="16"/>
      <c r="M878" s="15"/>
      <c r="N878" s="15"/>
      <c r="O878" s="15"/>
      <c r="P878" s="15"/>
      <c r="Q878" s="15"/>
      <c r="R878" s="15"/>
      <c r="S878" s="15"/>
      <c r="T878" s="15"/>
      <c r="U878" s="15"/>
      <c r="V878" s="15"/>
    </row>
    <row r="879" spans="1:22" ht="15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6"/>
      <c r="J879" s="17"/>
      <c r="K879" s="17"/>
      <c r="L879" s="16"/>
      <c r="M879" s="15"/>
      <c r="N879" s="15"/>
      <c r="O879" s="15"/>
      <c r="P879" s="15"/>
      <c r="Q879" s="15"/>
      <c r="R879" s="15"/>
      <c r="S879" s="15"/>
      <c r="T879" s="15"/>
      <c r="U879" s="15"/>
      <c r="V879" s="15"/>
    </row>
    <row r="880" spans="1:22" ht="15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6"/>
      <c r="J880" s="17"/>
      <c r="K880" s="17"/>
      <c r="L880" s="16"/>
      <c r="M880" s="15"/>
      <c r="N880" s="15"/>
      <c r="O880" s="15"/>
      <c r="P880" s="15"/>
      <c r="Q880" s="15"/>
      <c r="R880" s="15"/>
      <c r="S880" s="15"/>
      <c r="T880" s="15"/>
      <c r="U880" s="15"/>
      <c r="V880" s="15"/>
    </row>
    <row r="881" spans="1:22" ht="15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6"/>
      <c r="J881" s="17"/>
      <c r="K881" s="17"/>
      <c r="L881" s="16"/>
      <c r="M881" s="15"/>
      <c r="N881" s="15"/>
      <c r="O881" s="15"/>
      <c r="P881" s="15"/>
      <c r="Q881" s="15"/>
      <c r="R881" s="15"/>
      <c r="S881" s="15"/>
      <c r="T881" s="15"/>
      <c r="U881" s="15"/>
      <c r="V881" s="15"/>
    </row>
    <row r="882" spans="1:22" ht="15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6"/>
      <c r="J882" s="17"/>
      <c r="K882" s="17"/>
      <c r="L882" s="16"/>
      <c r="M882" s="15"/>
      <c r="N882" s="15"/>
      <c r="O882" s="15"/>
      <c r="P882" s="15"/>
      <c r="Q882" s="15"/>
      <c r="R882" s="15"/>
      <c r="S882" s="15"/>
      <c r="T882" s="15"/>
      <c r="U882" s="15"/>
      <c r="V882" s="15"/>
    </row>
    <row r="883" spans="1:22" ht="15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6"/>
      <c r="J883" s="17"/>
      <c r="K883" s="17"/>
      <c r="L883" s="16"/>
      <c r="M883" s="15"/>
      <c r="N883" s="15"/>
      <c r="O883" s="15"/>
      <c r="P883" s="15"/>
      <c r="Q883" s="15"/>
      <c r="R883" s="15"/>
      <c r="S883" s="15"/>
      <c r="T883" s="15"/>
      <c r="U883" s="15"/>
      <c r="V883" s="15"/>
    </row>
    <row r="884" spans="1:22" ht="15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6"/>
      <c r="J884" s="17"/>
      <c r="K884" s="17"/>
      <c r="L884" s="16"/>
      <c r="M884" s="15"/>
      <c r="N884" s="15"/>
      <c r="O884" s="15"/>
      <c r="P884" s="15"/>
      <c r="Q884" s="15"/>
      <c r="R884" s="15"/>
      <c r="S884" s="15"/>
      <c r="T884" s="15"/>
      <c r="U884" s="15"/>
      <c r="V884" s="15"/>
    </row>
    <row r="885" spans="1:22" ht="15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6"/>
      <c r="J885" s="17"/>
      <c r="K885" s="17"/>
      <c r="L885" s="16"/>
      <c r="M885" s="15"/>
      <c r="N885" s="15"/>
      <c r="O885" s="15"/>
      <c r="P885" s="15"/>
      <c r="Q885" s="15"/>
      <c r="R885" s="15"/>
      <c r="S885" s="15"/>
      <c r="T885" s="15"/>
      <c r="U885" s="15"/>
      <c r="V885" s="15"/>
    </row>
    <row r="886" spans="1:22" ht="15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6"/>
      <c r="J886" s="17"/>
      <c r="K886" s="17"/>
      <c r="L886" s="16"/>
      <c r="M886" s="15"/>
      <c r="N886" s="15"/>
      <c r="O886" s="15"/>
      <c r="P886" s="15"/>
      <c r="Q886" s="15"/>
      <c r="R886" s="15"/>
      <c r="S886" s="15"/>
      <c r="T886" s="15"/>
      <c r="U886" s="15"/>
      <c r="V886" s="15"/>
    </row>
    <row r="887" spans="1:22" ht="15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6"/>
      <c r="J887" s="17"/>
      <c r="K887" s="17"/>
      <c r="L887" s="16"/>
      <c r="M887" s="15"/>
      <c r="N887" s="15"/>
      <c r="O887" s="15"/>
      <c r="P887" s="15"/>
      <c r="Q887" s="15"/>
      <c r="R887" s="15"/>
      <c r="S887" s="15"/>
      <c r="T887" s="15"/>
      <c r="U887" s="15"/>
      <c r="V887" s="15"/>
    </row>
    <row r="888" spans="1:22" ht="15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6"/>
      <c r="J888" s="17"/>
      <c r="K888" s="17"/>
      <c r="L888" s="16"/>
      <c r="M888" s="15"/>
      <c r="N888" s="15"/>
      <c r="O888" s="15"/>
      <c r="P888" s="15"/>
      <c r="Q888" s="15"/>
      <c r="R888" s="15"/>
      <c r="S888" s="15"/>
      <c r="T888" s="15"/>
      <c r="U888" s="15"/>
      <c r="V888" s="15"/>
    </row>
    <row r="889" spans="1:22" ht="15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6"/>
      <c r="J889" s="17"/>
      <c r="K889" s="17"/>
      <c r="L889" s="16"/>
      <c r="M889" s="15"/>
      <c r="N889" s="15"/>
      <c r="O889" s="15"/>
      <c r="P889" s="15"/>
      <c r="Q889" s="15"/>
      <c r="R889" s="15"/>
      <c r="S889" s="15"/>
      <c r="T889" s="15"/>
      <c r="U889" s="15"/>
      <c r="V889" s="15"/>
    </row>
    <row r="890" spans="1:22" ht="15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6"/>
      <c r="J890" s="17"/>
      <c r="K890" s="17"/>
      <c r="L890" s="16"/>
      <c r="M890" s="15"/>
      <c r="N890" s="15"/>
      <c r="O890" s="15"/>
      <c r="P890" s="15"/>
      <c r="Q890" s="15"/>
      <c r="R890" s="15"/>
      <c r="S890" s="15"/>
      <c r="T890" s="15"/>
      <c r="U890" s="15"/>
      <c r="V890" s="15"/>
    </row>
    <row r="891" spans="1:22" ht="15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6"/>
      <c r="J891" s="17"/>
      <c r="K891" s="17"/>
      <c r="L891" s="16"/>
      <c r="M891" s="15"/>
      <c r="N891" s="15"/>
      <c r="O891" s="15"/>
      <c r="P891" s="15"/>
      <c r="Q891" s="15"/>
      <c r="R891" s="15"/>
      <c r="S891" s="15"/>
      <c r="T891" s="15"/>
      <c r="U891" s="15"/>
      <c r="V891" s="15"/>
    </row>
    <row r="892" spans="1:22" ht="15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6"/>
      <c r="J892" s="17"/>
      <c r="K892" s="17"/>
      <c r="L892" s="16"/>
      <c r="M892" s="15"/>
      <c r="N892" s="15"/>
      <c r="O892" s="15"/>
      <c r="P892" s="15"/>
      <c r="Q892" s="15"/>
      <c r="R892" s="15"/>
      <c r="S892" s="15"/>
      <c r="T892" s="15"/>
      <c r="U892" s="15"/>
      <c r="V892" s="15"/>
    </row>
    <row r="893" spans="1:22" ht="15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6"/>
      <c r="J893" s="17"/>
      <c r="K893" s="17"/>
      <c r="L893" s="16"/>
      <c r="M893" s="15"/>
      <c r="N893" s="15"/>
      <c r="O893" s="15"/>
      <c r="P893" s="15"/>
      <c r="Q893" s="15"/>
      <c r="R893" s="15"/>
      <c r="S893" s="15"/>
      <c r="T893" s="15"/>
      <c r="U893" s="15"/>
      <c r="V893" s="15"/>
    </row>
    <row r="894" spans="1:22" ht="15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6"/>
      <c r="J894" s="17"/>
      <c r="K894" s="17"/>
      <c r="L894" s="16"/>
      <c r="M894" s="15"/>
      <c r="N894" s="15"/>
      <c r="O894" s="15"/>
      <c r="P894" s="15"/>
      <c r="Q894" s="15"/>
      <c r="R894" s="15"/>
      <c r="S894" s="15"/>
      <c r="T894" s="15"/>
      <c r="U894" s="15"/>
      <c r="V894" s="15"/>
    </row>
    <row r="895" spans="1:22" ht="15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6"/>
      <c r="J895" s="17"/>
      <c r="K895" s="17"/>
      <c r="L895" s="16"/>
      <c r="M895" s="15"/>
      <c r="N895" s="15"/>
      <c r="O895" s="15"/>
      <c r="P895" s="15"/>
      <c r="Q895" s="15"/>
      <c r="R895" s="15"/>
      <c r="S895" s="15"/>
      <c r="T895" s="15"/>
      <c r="U895" s="15"/>
      <c r="V895" s="15"/>
    </row>
    <row r="896" spans="1:22" ht="15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6"/>
      <c r="J896" s="17"/>
      <c r="K896" s="17"/>
      <c r="L896" s="16"/>
      <c r="M896" s="15"/>
      <c r="N896" s="15"/>
      <c r="O896" s="15"/>
      <c r="P896" s="15"/>
      <c r="Q896" s="15"/>
      <c r="R896" s="15"/>
      <c r="S896" s="15"/>
      <c r="T896" s="15"/>
      <c r="U896" s="15"/>
      <c r="V896" s="15"/>
    </row>
    <row r="897" spans="1:22" ht="15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6"/>
      <c r="J897" s="17"/>
      <c r="K897" s="17"/>
      <c r="L897" s="16"/>
      <c r="M897" s="15"/>
      <c r="N897" s="15"/>
      <c r="O897" s="15"/>
      <c r="P897" s="15"/>
      <c r="Q897" s="15"/>
      <c r="R897" s="15"/>
      <c r="S897" s="15"/>
      <c r="T897" s="15"/>
      <c r="U897" s="15"/>
      <c r="V897" s="15"/>
    </row>
    <row r="898" spans="1:22" ht="15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6"/>
      <c r="J898" s="17"/>
      <c r="K898" s="17"/>
      <c r="L898" s="16"/>
      <c r="M898" s="15"/>
      <c r="N898" s="15"/>
      <c r="O898" s="15"/>
      <c r="P898" s="15"/>
      <c r="Q898" s="15"/>
      <c r="R898" s="15"/>
      <c r="S898" s="15"/>
      <c r="T898" s="15"/>
      <c r="U898" s="15"/>
      <c r="V898" s="15"/>
    </row>
    <row r="899" spans="1:22" ht="15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6"/>
      <c r="J899" s="17"/>
      <c r="K899" s="17"/>
      <c r="L899" s="16"/>
      <c r="M899" s="15"/>
      <c r="N899" s="15"/>
      <c r="O899" s="15"/>
      <c r="P899" s="15"/>
      <c r="Q899" s="15"/>
      <c r="R899" s="15"/>
      <c r="S899" s="15"/>
      <c r="T899" s="15"/>
      <c r="U899" s="15"/>
      <c r="V899" s="15"/>
    </row>
    <row r="900" spans="1:22" ht="15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6"/>
      <c r="J900" s="17"/>
      <c r="K900" s="17"/>
      <c r="L900" s="16"/>
      <c r="M900" s="15"/>
      <c r="N900" s="15"/>
      <c r="O900" s="15"/>
      <c r="P900" s="15"/>
      <c r="Q900" s="15"/>
      <c r="R900" s="15"/>
      <c r="S900" s="15"/>
      <c r="T900" s="15"/>
      <c r="U900" s="15"/>
      <c r="V900" s="15"/>
    </row>
    <row r="901" spans="1:22" ht="15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6"/>
      <c r="J901" s="17"/>
      <c r="K901" s="17"/>
      <c r="L901" s="16"/>
      <c r="M901" s="15"/>
      <c r="N901" s="15"/>
      <c r="O901" s="15"/>
      <c r="P901" s="15"/>
      <c r="Q901" s="15"/>
      <c r="R901" s="15"/>
      <c r="S901" s="15"/>
      <c r="T901" s="15"/>
      <c r="U901" s="15"/>
      <c r="V901" s="15"/>
    </row>
    <row r="902" spans="1:22" ht="15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6"/>
      <c r="J902" s="17"/>
      <c r="K902" s="17"/>
      <c r="L902" s="16"/>
      <c r="M902" s="15"/>
      <c r="N902" s="15"/>
      <c r="O902" s="15"/>
      <c r="P902" s="15"/>
      <c r="Q902" s="15"/>
      <c r="R902" s="15"/>
      <c r="S902" s="15"/>
      <c r="T902" s="15"/>
      <c r="U902" s="15"/>
      <c r="V902" s="15"/>
    </row>
    <row r="903" spans="1:22" ht="15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6"/>
      <c r="J903" s="17"/>
      <c r="K903" s="17"/>
      <c r="L903" s="16"/>
      <c r="M903" s="15"/>
      <c r="N903" s="15"/>
      <c r="O903" s="15"/>
      <c r="P903" s="15"/>
      <c r="Q903" s="15"/>
      <c r="R903" s="15"/>
      <c r="S903" s="15"/>
      <c r="T903" s="15"/>
      <c r="U903" s="15"/>
      <c r="V903" s="15"/>
    </row>
    <row r="904" spans="1:22" ht="15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6"/>
      <c r="J904" s="17"/>
      <c r="K904" s="17"/>
      <c r="L904" s="16"/>
      <c r="M904" s="15"/>
      <c r="N904" s="15"/>
      <c r="O904" s="15"/>
      <c r="P904" s="15"/>
      <c r="Q904" s="15"/>
      <c r="R904" s="15"/>
      <c r="S904" s="15"/>
      <c r="T904" s="15"/>
      <c r="U904" s="15"/>
      <c r="V904" s="15"/>
    </row>
    <row r="905" spans="1:22" ht="15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6"/>
      <c r="J905" s="17"/>
      <c r="K905" s="17"/>
      <c r="L905" s="16"/>
      <c r="M905" s="15"/>
      <c r="N905" s="15"/>
      <c r="O905" s="15"/>
      <c r="P905" s="15"/>
      <c r="Q905" s="15"/>
      <c r="R905" s="15"/>
      <c r="S905" s="15"/>
      <c r="T905" s="15"/>
      <c r="U905" s="15"/>
      <c r="V905" s="15"/>
    </row>
    <row r="906" spans="1:22" ht="15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6"/>
      <c r="J906" s="17"/>
      <c r="K906" s="17"/>
      <c r="L906" s="16"/>
      <c r="M906" s="15"/>
      <c r="N906" s="15"/>
      <c r="O906" s="15"/>
      <c r="P906" s="15"/>
      <c r="Q906" s="15"/>
      <c r="R906" s="15"/>
      <c r="S906" s="15"/>
      <c r="T906" s="15"/>
      <c r="U906" s="15"/>
      <c r="V906" s="15"/>
    </row>
    <row r="907" spans="1:22" ht="15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6"/>
      <c r="J907" s="17"/>
      <c r="K907" s="17"/>
      <c r="L907" s="16"/>
      <c r="M907" s="15"/>
      <c r="N907" s="15"/>
      <c r="O907" s="15"/>
      <c r="P907" s="15"/>
      <c r="Q907" s="15"/>
      <c r="R907" s="15"/>
      <c r="S907" s="15"/>
      <c r="T907" s="15"/>
      <c r="U907" s="15"/>
      <c r="V907" s="15"/>
    </row>
    <row r="908" spans="1:22" ht="15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6"/>
      <c r="J908" s="17"/>
      <c r="K908" s="17"/>
      <c r="L908" s="16"/>
      <c r="M908" s="15"/>
      <c r="N908" s="15"/>
      <c r="O908" s="15"/>
      <c r="P908" s="15"/>
      <c r="Q908" s="15"/>
      <c r="R908" s="15"/>
      <c r="S908" s="15"/>
      <c r="T908" s="15"/>
      <c r="U908" s="15"/>
      <c r="V908" s="15"/>
    </row>
    <row r="909" spans="1:22" ht="15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6"/>
      <c r="J909" s="17"/>
      <c r="K909" s="17"/>
      <c r="L909" s="16"/>
      <c r="M909" s="15"/>
      <c r="N909" s="15"/>
      <c r="O909" s="15"/>
      <c r="P909" s="15"/>
      <c r="Q909" s="15"/>
      <c r="R909" s="15"/>
      <c r="S909" s="15"/>
      <c r="T909" s="15"/>
      <c r="U909" s="15"/>
      <c r="V909" s="15"/>
    </row>
    <row r="910" spans="1:22" ht="15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6"/>
      <c r="J910" s="17"/>
      <c r="K910" s="17"/>
      <c r="L910" s="16"/>
      <c r="M910" s="15"/>
      <c r="N910" s="15"/>
      <c r="O910" s="15"/>
      <c r="P910" s="15"/>
      <c r="Q910" s="15"/>
      <c r="R910" s="15"/>
      <c r="S910" s="15"/>
      <c r="T910" s="15"/>
      <c r="U910" s="15"/>
      <c r="V910" s="15"/>
    </row>
    <row r="911" spans="1:22" ht="15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6"/>
      <c r="J911" s="17"/>
      <c r="K911" s="17"/>
      <c r="L911" s="16"/>
      <c r="M911" s="15"/>
      <c r="N911" s="15"/>
      <c r="O911" s="15"/>
      <c r="P911" s="15"/>
      <c r="Q911" s="15"/>
      <c r="R911" s="15"/>
      <c r="S911" s="15"/>
      <c r="T911" s="15"/>
      <c r="U911" s="15"/>
      <c r="V911" s="15"/>
    </row>
    <row r="912" spans="1:22" ht="15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6"/>
      <c r="J912" s="17"/>
      <c r="K912" s="17"/>
      <c r="L912" s="16"/>
      <c r="M912" s="15"/>
      <c r="N912" s="15"/>
      <c r="O912" s="15"/>
      <c r="P912" s="15"/>
      <c r="Q912" s="15"/>
      <c r="R912" s="15"/>
      <c r="S912" s="15"/>
      <c r="T912" s="15"/>
      <c r="U912" s="15"/>
      <c r="V912" s="15"/>
    </row>
    <row r="913" spans="1:22" ht="15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6"/>
      <c r="J913" s="17"/>
      <c r="K913" s="17"/>
      <c r="L913" s="16"/>
      <c r="M913" s="15"/>
      <c r="N913" s="15"/>
      <c r="O913" s="15"/>
      <c r="P913" s="15"/>
      <c r="Q913" s="15"/>
      <c r="R913" s="15"/>
      <c r="S913" s="15"/>
      <c r="T913" s="15"/>
      <c r="U913" s="15"/>
      <c r="V913" s="15"/>
    </row>
    <row r="914" spans="1:22" ht="15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6"/>
      <c r="J914" s="17"/>
      <c r="K914" s="17"/>
      <c r="L914" s="16"/>
      <c r="M914" s="15"/>
      <c r="N914" s="15"/>
      <c r="O914" s="15"/>
      <c r="P914" s="15"/>
      <c r="Q914" s="15"/>
      <c r="R914" s="15"/>
      <c r="S914" s="15"/>
      <c r="T914" s="15"/>
      <c r="U914" s="15"/>
      <c r="V914" s="15"/>
    </row>
    <row r="915" spans="1:22" ht="15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6"/>
      <c r="J915" s="17"/>
      <c r="K915" s="17"/>
      <c r="L915" s="16"/>
      <c r="M915" s="15"/>
      <c r="N915" s="15"/>
      <c r="O915" s="15"/>
      <c r="P915" s="15"/>
      <c r="Q915" s="15"/>
      <c r="R915" s="15"/>
      <c r="S915" s="15"/>
      <c r="T915" s="15"/>
      <c r="U915" s="15"/>
      <c r="V915" s="15"/>
    </row>
    <row r="916" spans="1:22" ht="15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6"/>
      <c r="J916" s="17"/>
      <c r="K916" s="17"/>
      <c r="L916" s="16"/>
      <c r="M916" s="15"/>
      <c r="N916" s="15"/>
      <c r="O916" s="15"/>
      <c r="P916" s="15"/>
      <c r="Q916" s="15"/>
      <c r="R916" s="15"/>
      <c r="S916" s="15"/>
      <c r="T916" s="15"/>
      <c r="U916" s="15"/>
      <c r="V916" s="15"/>
    </row>
    <row r="917" spans="1:22" ht="15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6"/>
      <c r="J917" s="17"/>
      <c r="K917" s="17"/>
      <c r="L917" s="16"/>
      <c r="M917" s="15"/>
      <c r="N917" s="15"/>
      <c r="O917" s="15"/>
      <c r="P917" s="15"/>
      <c r="Q917" s="15"/>
      <c r="R917" s="15"/>
      <c r="S917" s="15"/>
      <c r="T917" s="15"/>
      <c r="U917" s="15"/>
      <c r="V917" s="15"/>
    </row>
    <row r="918" spans="1:22" ht="15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6"/>
      <c r="J918" s="17"/>
      <c r="K918" s="17"/>
      <c r="L918" s="16"/>
      <c r="M918" s="15"/>
      <c r="N918" s="15"/>
      <c r="O918" s="15"/>
      <c r="P918" s="15"/>
      <c r="Q918" s="15"/>
      <c r="R918" s="15"/>
      <c r="S918" s="15"/>
      <c r="T918" s="15"/>
      <c r="U918" s="15"/>
      <c r="V918" s="15"/>
    </row>
    <row r="919" spans="1:22" ht="15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6"/>
      <c r="J919" s="17"/>
      <c r="K919" s="17"/>
      <c r="L919" s="16"/>
      <c r="M919" s="15"/>
      <c r="N919" s="15"/>
      <c r="O919" s="15"/>
      <c r="P919" s="15"/>
      <c r="Q919" s="15"/>
      <c r="R919" s="15"/>
      <c r="S919" s="15"/>
      <c r="T919" s="15"/>
      <c r="U919" s="15"/>
      <c r="V919" s="15"/>
    </row>
    <row r="920" spans="1:22" ht="15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6"/>
      <c r="J920" s="17"/>
      <c r="K920" s="17"/>
      <c r="L920" s="16"/>
      <c r="M920" s="15"/>
      <c r="N920" s="15"/>
      <c r="O920" s="15"/>
      <c r="P920" s="15"/>
      <c r="Q920" s="15"/>
      <c r="R920" s="15"/>
      <c r="S920" s="15"/>
      <c r="T920" s="15"/>
      <c r="U920" s="15"/>
      <c r="V920" s="15"/>
    </row>
    <row r="921" spans="1:22" ht="15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6"/>
      <c r="J921" s="17"/>
      <c r="K921" s="17"/>
      <c r="L921" s="16"/>
      <c r="M921" s="15"/>
      <c r="N921" s="15"/>
      <c r="O921" s="15"/>
      <c r="P921" s="15"/>
      <c r="Q921" s="15"/>
      <c r="R921" s="15"/>
      <c r="S921" s="15"/>
      <c r="T921" s="15"/>
      <c r="U921" s="15"/>
      <c r="V921" s="15"/>
    </row>
    <row r="922" spans="1:22" ht="15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6"/>
      <c r="J922" s="17"/>
      <c r="K922" s="17"/>
      <c r="L922" s="16"/>
      <c r="M922" s="15"/>
      <c r="N922" s="15"/>
      <c r="O922" s="15"/>
      <c r="P922" s="15"/>
      <c r="Q922" s="15"/>
      <c r="R922" s="15"/>
      <c r="S922" s="15"/>
      <c r="T922" s="15"/>
      <c r="U922" s="15"/>
      <c r="V922" s="15"/>
    </row>
    <row r="923" spans="1:22" ht="15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6"/>
      <c r="J923" s="17"/>
      <c r="K923" s="17"/>
      <c r="L923" s="16"/>
      <c r="M923" s="15"/>
      <c r="N923" s="15"/>
      <c r="O923" s="15"/>
      <c r="P923" s="15"/>
      <c r="Q923" s="15"/>
      <c r="R923" s="15"/>
      <c r="S923" s="15"/>
      <c r="T923" s="15"/>
      <c r="U923" s="15"/>
      <c r="V923" s="15"/>
    </row>
    <row r="924" spans="1:22" ht="15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6"/>
      <c r="J924" s="17"/>
      <c r="K924" s="17"/>
      <c r="L924" s="16"/>
      <c r="M924" s="15"/>
      <c r="N924" s="15"/>
      <c r="O924" s="15"/>
      <c r="P924" s="15"/>
      <c r="Q924" s="15"/>
      <c r="R924" s="15"/>
      <c r="S924" s="15"/>
      <c r="T924" s="15"/>
      <c r="U924" s="15"/>
      <c r="V924" s="15"/>
    </row>
    <row r="925" spans="1:22" ht="15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6"/>
      <c r="J925" s="17"/>
      <c r="K925" s="17"/>
      <c r="L925" s="16"/>
      <c r="M925" s="15"/>
      <c r="N925" s="15"/>
      <c r="O925" s="15"/>
      <c r="P925" s="15"/>
      <c r="Q925" s="15"/>
      <c r="R925" s="15"/>
      <c r="S925" s="15"/>
      <c r="T925" s="15"/>
      <c r="U925" s="15"/>
      <c r="V925" s="15"/>
    </row>
    <row r="926" spans="1:22" ht="15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6"/>
      <c r="J926" s="17"/>
      <c r="K926" s="17"/>
      <c r="L926" s="16"/>
      <c r="M926" s="15"/>
      <c r="N926" s="15"/>
      <c r="O926" s="15"/>
      <c r="P926" s="15"/>
      <c r="Q926" s="15"/>
      <c r="R926" s="15"/>
      <c r="S926" s="15"/>
      <c r="T926" s="15"/>
      <c r="U926" s="15"/>
      <c r="V926" s="15"/>
    </row>
    <row r="927" spans="1:22" ht="15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6"/>
      <c r="J927" s="17"/>
      <c r="K927" s="17"/>
      <c r="L927" s="16"/>
      <c r="M927" s="15"/>
      <c r="N927" s="15"/>
      <c r="O927" s="15"/>
      <c r="P927" s="15"/>
      <c r="Q927" s="15"/>
      <c r="R927" s="15"/>
      <c r="S927" s="15"/>
      <c r="T927" s="15"/>
      <c r="U927" s="15"/>
      <c r="V927" s="15"/>
    </row>
    <row r="928" spans="1:22" ht="15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6"/>
      <c r="J928" s="17"/>
      <c r="K928" s="17"/>
      <c r="L928" s="16"/>
      <c r="M928" s="15"/>
      <c r="N928" s="15"/>
      <c r="O928" s="15"/>
      <c r="P928" s="15"/>
      <c r="Q928" s="15"/>
      <c r="R928" s="15"/>
      <c r="S928" s="15"/>
      <c r="T928" s="15"/>
      <c r="U928" s="15"/>
      <c r="V928" s="15"/>
    </row>
    <row r="929" spans="1:22" ht="15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6"/>
      <c r="J929" s="17"/>
      <c r="K929" s="17"/>
      <c r="L929" s="16"/>
      <c r="M929" s="15"/>
      <c r="N929" s="15"/>
      <c r="O929" s="15"/>
      <c r="P929" s="15"/>
      <c r="Q929" s="15"/>
      <c r="R929" s="15"/>
      <c r="S929" s="15"/>
      <c r="T929" s="15"/>
      <c r="U929" s="15"/>
      <c r="V929" s="15"/>
    </row>
    <row r="930" spans="1:22" ht="15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6"/>
      <c r="J930" s="17"/>
      <c r="K930" s="17"/>
      <c r="L930" s="16"/>
      <c r="M930" s="15"/>
      <c r="N930" s="15"/>
      <c r="O930" s="15"/>
      <c r="P930" s="15"/>
      <c r="Q930" s="15"/>
      <c r="R930" s="15"/>
      <c r="S930" s="15"/>
      <c r="T930" s="15"/>
      <c r="U930" s="15"/>
      <c r="V930" s="15"/>
    </row>
    <row r="931" spans="1:22" ht="15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6"/>
      <c r="J931" s="17"/>
      <c r="K931" s="17"/>
      <c r="L931" s="16"/>
      <c r="M931" s="15"/>
      <c r="N931" s="15"/>
      <c r="O931" s="15"/>
      <c r="P931" s="15"/>
      <c r="Q931" s="15"/>
      <c r="R931" s="15"/>
      <c r="S931" s="15"/>
      <c r="T931" s="15"/>
      <c r="U931" s="15"/>
      <c r="V931" s="15"/>
    </row>
    <row r="932" spans="1:22" ht="15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6"/>
      <c r="J932" s="17"/>
      <c r="K932" s="17"/>
      <c r="L932" s="16"/>
      <c r="M932" s="15"/>
      <c r="N932" s="15"/>
      <c r="O932" s="15"/>
      <c r="P932" s="15"/>
      <c r="Q932" s="15"/>
      <c r="R932" s="15"/>
      <c r="S932" s="15"/>
      <c r="T932" s="15"/>
      <c r="U932" s="15"/>
      <c r="V932" s="15"/>
    </row>
    <row r="933" spans="1:22" ht="15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6"/>
      <c r="J933" s="17"/>
      <c r="K933" s="17"/>
      <c r="L933" s="16"/>
      <c r="M933" s="15"/>
      <c r="N933" s="15"/>
      <c r="O933" s="15"/>
      <c r="P933" s="15"/>
      <c r="Q933" s="15"/>
      <c r="R933" s="15"/>
      <c r="S933" s="15"/>
      <c r="T933" s="15"/>
      <c r="U933" s="15"/>
      <c r="V933" s="15"/>
    </row>
    <row r="934" spans="1:22" ht="15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6"/>
      <c r="J934" s="17"/>
      <c r="K934" s="17"/>
      <c r="L934" s="16"/>
      <c r="M934" s="15"/>
      <c r="N934" s="15"/>
      <c r="O934" s="15"/>
      <c r="P934" s="15"/>
      <c r="Q934" s="15"/>
      <c r="R934" s="15"/>
      <c r="S934" s="15"/>
      <c r="T934" s="15"/>
      <c r="U934" s="15"/>
      <c r="V934" s="15"/>
    </row>
    <row r="935" spans="1:22" ht="15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6"/>
      <c r="J935" s="17"/>
      <c r="K935" s="17"/>
      <c r="L935" s="16"/>
      <c r="M935" s="15"/>
      <c r="N935" s="15"/>
      <c r="O935" s="15"/>
      <c r="P935" s="15"/>
      <c r="Q935" s="15"/>
      <c r="R935" s="15"/>
      <c r="S935" s="15"/>
      <c r="T935" s="15"/>
      <c r="U935" s="15"/>
      <c r="V935" s="15"/>
    </row>
    <row r="936" spans="1:22" ht="15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6"/>
      <c r="J936" s="17"/>
      <c r="K936" s="17"/>
      <c r="L936" s="16"/>
      <c r="M936" s="15"/>
      <c r="N936" s="15"/>
      <c r="O936" s="15"/>
      <c r="P936" s="15"/>
      <c r="Q936" s="15"/>
      <c r="R936" s="15"/>
      <c r="S936" s="15"/>
      <c r="T936" s="15"/>
      <c r="U936" s="15"/>
      <c r="V936" s="15"/>
    </row>
    <row r="937" spans="1:22" ht="15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6"/>
      <c r="J937" s="17"/>
      <c r="K937" s="17"/>
      <c r="L937" s="16"/>
      <c r="M937" s="15"/>
      <c r="N937" s="15"/>
      <c r="O937" s="15"/>
      <c r="P937" s="15"/>
      <c r="Q937" s="15"/>
      <c r="R937" s="15"/>
      <c r="S937" s="15"/>
      <c r="T937" s="15"/>
      <c r="U937" s="15"/>
      <c r="V937" s="15"/>
    </row>
    <row r="938" spans="1:22" ht="15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6"/>
      <c r="J938" s="17"/>
      <c r="K938" s="17"/>
      <c r="L938" s="16"/>
      <c r="M938" s="15"/>
      <c r="N938" s="15"/>
      <c r="O938" s="15"/>
      <c r="P938" s="15"/>
      <c r="Q938" s="15"/>
      <c r="R938" s="15"/>
      <c r="S938" s="15"/>
      <c r="T938" s="15"/>
      <c r="U938" s="15"/>
      <c r="V938" s="15"/>
    </row>
    <row r="939" spans="1:22" ht="15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6"/>
      <c r="J939" s="17"/>
      <c r="K939" s="17"/>
      <c r="L939" s="16"/>
      <c r="M939" s="15"/>
      <c r="N939" s="15"/>
      <c r="O939" s="15"/>
      <c r="P939" s="15"/>
      <c r="Q939" s="15"/>
      <c r="R939" s="15"/>
      <c r="S939" s="15"/>
      <c r="T939" s="15"/>
      <c r="U939" s="15"/>
      <c r="V939" s="15"/>
    </row>
    <row r="940" spans="1:22" ht="15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6"/>
      <c r="J940" s="17"/>
      <c r="K940" s="17"/>
      <c r="L940" s="16"/>
      <c r="M940" s="15"/>
      <c r="N940" s="15"/>
      <c r="O940" s="15"/>
      <c r="P940" s="15"/>
      <c r="Q940" s="15"/>
      <c r="R940" s="15"/>
      <c r="S940" s="15"/>
      <c r="T940" s="15"/>
      <c r="U940" s="15"/>
      <c r="V940" s="15"/>
    </row>
    <row r="941" spans="1:22" ht="15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6"/>
      <c r="J941" s="17"/>
      <c r="K941" s="17"/>
      <c r="L941" s="16"/>
      <c r="M941" s="15"/>
      <c r="N941" s="15"/>
      <c r="O941" s="15"/>
      <c r="P941" s="15"/>
      <c r="Q941" s="15"/>
      <c r="R941" s="15"/>
      <c r="S941" s="15"/>
      <c r="T941" s="15"/>
      <c r="U941" s="15"/>
      <c r="V941" s="15"/>
    </row>
    <row r="942" spans="1:22" ht="15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6"/>
      <c r="J942" s="17"/>
      <c r="K942" s="17"/>
      <c r="L942" s="16"/>
      <c r="M942" s="15"/>
      <c r="N942" s="15"/>
      <c r="O942" s="15"/>
      <c r="P942" s="15"/>
      <c r="Q942" s="15"/>
      <c r="R942" s="15"/>
      <c r="S942" s="15"/>
      <c r="T942" s="15"/>
      <c r="U942" s="15"/>
      <c r="V942" s="15"/>
    </row>
    <row r="943" spans="1:22" ht="15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6"/>
      <c r="J943" s="17"/>
      <c r="K943" s="17"/>
      <c r="L943" s="16"/>
      <c r="M943" s="15"/>
      <c r="N943" s="15"/>
      <c r="O943" s="15"/>
      <c r="P943" s="15"/>
      <c r="Q943" s="15"/>
      <c r="R943" s="15"/>
      <c r="S943" s="15"/>
      <c r="T943" s="15"/>
      <c r="U943" s="15"/>
      <c r="V943" s="15"/>
    </row>
    <row r="944" spans="1:22" ht="15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6"/>
      <c r="J944" s="17"/>
      <c r="K944" s="17"/>
      <c r="L944" s="16"/>
      <c r="M944" s="15"/>
      <c r="N944" s="15"/>
      <c r="O944" s="15"/>
      <c r="P944" s="15"/>
      <c r="Q944" s="15"/>
      <c r="R944" s="15"/>
      <c r="S944" s="15"/>
      <c r="T944" s="15"/>
      <c r="U944" s="15"/>
      <c r="V944" s="15"/>
    </row>
    <row r="945" spans="1:22" ht="15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6"/>
      <c r="J945" s="17"/>
      <c r="K945" s="17"/>
      <c r="L945" s="16"/>
      <c r="M945" s="15"/>
      <c r="N945" s="15"/>
      <c r="O945" s="15"/>
      <c r="P945" s="15"/>
      <c r="Q945" s="15"/>
      <c r="R945" s="15"/>
      <c r="S945" s="15"/>
      <c r="T945" s="15"/>
      <c r="U945" s="15"/>
      <c r="V945" s="15"/>
    </row>
    <row r="946" spans="1:22" ht="15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6"/>
      <c r="J946" s="17"/>
      <c r="K946" s="17"/>
      <c r="L946" s="16"/>
      <c r="M946" s="15"/>
      <c r="N946" s="15"/>
      <c r="O946" s="15"/>
      <c r="P946" s="15"/>
      <c r="Q946" s="15"/>
      <c r="R946" s="15"/>
      <c r="S946" s="15"/>
      <c r="T946" s="15"/>
      <c r="U946" s="15"/>
      <c r="V946" s="15"/>
    </row>
    <row r="947" spans="1:22" ht="15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6"/>
      <c r="J947" s="17"/>
      <c r="K947" s="17"/>
      <c r="L947" s="16"/>
      <c r="M947" s="15"/>
      <c r="N947" s="15"/>
      <c r="O947" s="15"/>
      <c r="P947" s="15"/>
      <c r="Q947" s="15"/>
      <c r="R947" s="15"/>
      <c r="S947" s="15"/>
      <c r="T947" s="15"/>
      <c r="U947" s="15"/>
      <c r="V947" s="15"/>
    </row>
    <row r="948" spans="1:22" ht="15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6"/>
      <c r="J948" s="17"/>
      <c r="K948" s="17"/>
      <c r="L948" s="16"/>
      <c r="M948" s="15"/>
      <c r="N948" s="15"/>
      <c r="O948" s="15"/>
      <c r="P948" s="15"/>
      <c r="Q948" s="15"/>
      <c r="R948" s="15"/>
      <c r="S948" s="15"/>
      <c r="T948" s="15"/>
      <c r="U948" s="15"/>
      <c r="V948" s="15"/>
    </row>
    <row r="949" spans="1:22" ht="15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6"/>
      <c r="J949" s="17"/>
      <c r="K949" s="17"/>
      <c r="L949" s="16"/>
      <c r="M949" s="15"/>
      <c r="N949" s="15"/>
      <c r="O949" s="15"/>
      <c r="P949" s="15"/>
      <c r="Q949" s="15"/>
      <c r="R949" s="15"/>
      <c r="S949" s="15"/>
      <c r="T949" s="15"/>
      <c r="U949" s="15"/>
      <c r="V949" s="15"/>
    </row>
    <row r="950" spans="1:22" ht="15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6"/>
      <c r="J950" s="17"/>
      <c r="K950" s="17"/>
      <c r="L950" s="16"/>
      <c r="M950" s="15"/>
      <c r="N950" s="15"/>
      <c r="O950" s="15"/>
      <c r="P950" s="15"/>
      <c r="Q950" s="15"/>
      <c r="R950" s="15"/>
      <c r="S950" s="15"/>
      <c r="T950" s="15"/>
      <c r="U950" s="15"/>
      <c r="V950" s="15"/>
    </row>
    <row r="951" spans="1:22" ht="15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6"/>
      <c r="J951" s="17"/>
      <c r="K951" s="17"/>
      <c r="L951" s="16"/>
      <c r="M951" s="15"/>
      <c r="N951" s="15"/>
      <c r="O951" s="15"/>
      <c r="P951" s="15"/>
      <c r="Q951" s="15"/>
      <c r="R951" s="15"/>
      <c r="S951" s="15"/>
      <c r="T951" s="15"/>
      <c r="U951" s="15"/>
      <c r="V951" s="15"/>
    </row>
    <row r="952" spans="1:22" ht="15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6"/>
      <c r="J952" s="17"/>
      <c r="K952" s="17"/>
      <c r="L952" s="16"/>
      <c r="M952" s="15"/>
      <c r="N952" s="15"/>
      <c r="O952" s="15"/>
      <c r="P952" s="15"/>
      <c r="Q952" s="15"/>
      <c r="R952" s="15"/>
      <c r="S952" s="15"/>
      <c r="T952" s="15"/>
      <c r="U952" s="15"/>
      <c r="V952" s="15"/>
    </row>
    <row r="953" spans="1:22" ht="15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6"/>
      <c r="J953" s="17"/>
      <c r="K953" s="17"/>
      <c r="L953" s="16"/>
      <c r="M953" s="15"/>
      <c r="N953" s="15"/>
      <c r="O953" s="15"/>
      <c r="P953" s="15"/>
      <c r="Q953" s="15"/>
      <c r="R953" s="15"/>
      <c r="S953" s="15"/>
      <c r="T953" s="15"/>
      <c r="U953" s="15"/>
      <c r="V953" s="15"/>
    </row>
    <row r="954" spans="1:22" ht="15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6"/>
      <c r="J954" s="17"/>
      <c r="K954" s="17"/>
      <c r="L954" s="16"/>
      <c r="M954" s="15"/>
      <c r="N954" s="15"/>
      <c r="O954" s="15"/>
      <c r="P954" s="15"/>
      <c r="Q954" s="15"/>
      <c r="R954" s="15"/>
      <c r="S954" s="15"/>
      <c r="T954" s="15"/>
      <c r="U954" s="15"/>
      <c r="V954" s="15"/>
    </row>
    <row r="955" spans="1:22" ht="15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6"/>
      <c r="J955" s="17"/>
      <c r="K955" s="17"/>
      <c r="L955" s="16"/>
      <c r="M955" s="15"/>
      <c r="N955" s="15"/>
      <c r="O955" s="15"/>
      <c r="P955" s="15"/>
      <c r="Q955" s="15"/>
      <c r="R955" s="15"/>
      <c r="S955" s="15"/>
      <c r="T955" s="15"/>
      <c r="U955" s="15"/>
      <c r="V955" s="15"/>
    </row>
    <row r="956" spans="1:22" ht="15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6"/>
      <c r="J956" s="17"/>
      <c r="K956" s="17"/>
      <c r="L956" s="16"/>
      <c r="M956" s="15"/>
      <c r="N956" s="15"/>
      <c r="O956" s="15"/>
      <c r="P956" s="15"/>
      <c r="Q956" s="15"/>
      <c r="R956" s="15"/>
      <c r="S956" s="15"/>
      <c r="T956" s="15"/>
      <c r="U956" s="15"/>
      <c r="V956" s="15"/>
    </row>
    <row r="957" spans="1:22" ht="15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6"/>
      <c r="J957" s="17"/>
      <c r="K957" s="17"/>
      <c r="L957" s="16"/>
      <c r="M957" s="15"/>
      <c r="N957" s="15"/>
      <c r="O957" s="15"/>
      <c r="P957" s="15"/>
      <c r="Q957" s="15"/>
      <c r="R957" s="15"/>
      <c r="S957" s="15"/>
      <c r="T957" s="15"/>
      <c r="U957" s="15"/>
      <c r="V957" s="15"/>
    </row>
    <row r="958" spans="1:22" ht="15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6"/>
      <c r="J958" s="17"/>
      <c r="K958" s="17"/>
      <c r="L958" s="16"/>
      <c r="M958" s="15"/>
      <c r="N958" s="15"/>
      <c r="O958" s="15"/>
      <c r="P958" s="15"/>
      <c r="Q958" s="15"/>
      <c r="R958" s="15"/>
      <c r="S958" s="15"/>
      <c r="T958" s="15"/>
      <c r="U958" s="15"/>
      <c r="V958" s="15"/>
    </row>
    <row r="959" spans="1:22" ht="15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6"/>
      <c r="J959" s="17"/>
      <c r="K959" s="17"/>
      <c r="L959" s="16"/>
      <c r="M959" s="15"/>
      <c r="N959" s="15"/>
      <c r="O959" s="15"/>
      <c r="P959" s="15"/>
      <c r="Q959" s="15"/>
      <c r="R959" s="15"/>
      <c r="S959" s="15"/>
      <c r="T959" s="15"/>
      <c r="U959" s="15"/>
      <c r="V959" s="15"/>
    </row>
    <row r="960" spans="1:22" ht="15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6"/>
      <c r="J960" s="17"/>
      <c r="K960" s="17"/>
      <c r="L960" s="16"/>
      <c r="M960" s="15"/>
      <c r="N960" s="15"/>
      <c r="O960" s="15"/>
      <c r="P960" s="15"/>
      <c r="Q960" s="15"/>
      <c r="R960" s="15"/>
      <c r="S960" s="15"/>
      <c r="T960" s="15"/>
      <c r="U960" s="15"/>
      <c r="V960" s="15"/>
    </row>
    <row r="961" spans="1:22" ht="15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6"/>
      <c r="J961" s="17"/>
      <c r="K961" s="17"/>
      <c r="L961" s="16"/>
      <c r="M961" s="15"/>
      <c r="N961" s="15"/>
      <c r="O961" s="15"/>
      <c r="P961" s="15"/>
      <c r="Q961" s="15"/>
      <c r="R961" s="15"/>
      <c r="S961" s="15"/>
      <c r="T961" s="15"/>
      <c r="U961" s="15"/>
      <c r="V961" s="15"/>
    </row>
    <row r="962" spans="1:22" ht="15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6"/>
      <c r="J962" s="17"/>
      <c r="K962" s="17"/>
      <c r="L962" s="16"/>
      <c r="M962" s="15"/>
      <c r="N962" s="15"/>
      <c r="O962" s="15"/>
      <c r="P962" s="15"/>
      <c r="Q962" s="15"/>
      <c r="R962" s="15"/>
      <c r="S962" s="15"/>
      <c r="T962" s="15"/>
      <c r="U962" s="15"/>
      <c r="V962" s="15"/>
    </row>
    <row r="963" spans="1:22" ht="15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6"/>
      <c r="J963" s="17"/>
      <c r="K963" s="17"/>
      <c r="L963" s="16"/>
      <c r="M963" s="15"/>
      <c r="N963" s="15"/>
      <c r="O963" s="15"/>
      <c r="P963" s="15"/>
      <c r="Q963" s="15"/>
      <c r="R963" s="15"/>
      <c r="S963" s="15"/>
      <c r="T963" s="15"/>
      <c r="U963" s="15"/>
      <c r="V963" s="15"/>
    </row>
    <row r="964" spans="1:22" ht="15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6"/>
      <c r="J964" s="17"/>
      <c r="K964" s="17"/>
      <c r="L964" s="16"/>
      <c r="M964" s="15"/>
      <c r="N964" s="15"/>
      <c r="O964" s="15"/>
      <c r="P964" s="15"/>
      <c r="Q964" s="15"/>
      <c r="R964" s="15"/>
      <c r="S964" s="15"/>
      <c r="T964" s="15"/>
      <c r="U964" s="15"/>
      <c r="V964" s="15"/>
    </row>
    <row r="965" spans="1:22" ht="15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6"/>
      <c r="J965" s="17"/>
      <c r="K965" s="17"/>
      <c r="L965" s="16"/>
      <c r="M965" s="15"/>
      <c r="N965" s="15"/>
      <c r="O965" s="15"/>
      <c r="P965" s="15"/>
      <c r="Q965" s="15"/>
      <c r="R965" s="15"/>
      <c r="S965" s="15"/>
      <c r="T965" s="15"/>
      <c r="U965" s="15"/>
      <c r="V965" s="15"/>
    </row>
    <row r="966" spans="1:22" ht="15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6"/>
      <c r="J966" s="17"/>
      <c r="K966" s="17"/>
      <c r="L966" s="16"/>
      <c r="M966" s="15"/>
      <c r="N966" s="15"/>
      <c r="O966" s="15"/>
      <c r="P966" s="15"/>
      <c r="Q966" s="15"/>
      <c r="R966" s="15"/>
      <c r="S966" s="15"/>
      <c r="T966" s="15"/>
      <c r="U966" s="15"/>
      <c r="V966" s="15"/>
    </row>
    <row r="967" spans="1:22" ht="15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6"/>
      <c r="J967" s="17"/>
      <c r="K967" s="17"/>
      <c r="L967" s="16"/>
      <c r="M967" s="15"/>
      <c r="N967" s="15"/>
      <c r="O967" s="15"/>
      <c r="P967" s="15"/>
      <c r="Q967" s="15"/>
      <c r="R967" s="15"/>
      <c r="S967" s="15"/>
      <c r="T967" s="15"/>
      <c r="U967" s="15"/>
      <c r="V967" s="15"/>
    </row>
    <row r="968" spans="1:22" ht="15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6"/>
      <c r="J968" s="17"/>
      <c r="K968" s="17"/>
      <c r="L968" s="16"/>
      <c r="M968" s="15"/>
      <c r="N968" s="15"/>
      <c r="O968" s="15"/>
      <c r="P968" s="15"/>
      <c r="Q968" s="15"/>
      <c r="R968" s="15"/>
      <c r="S968" s="15"/>
      <c r="T968" s="15"/>
      <c r="U968" s="15"/>
      <c r="V968" s="15"/>
    </row>
    <row r="969" spans="1:22" ht="15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6"/>
      <c r="J969" s="17"/>
      <c r="K969" s="17"/>
      <c r="L969" s="16"/>
      <c r="M969" s="15"/>
      <c r="N969" s="15"/>
      <c r="O969" s="15"/>
      <c r="P969" s="15"/>
      <c r="Q969" s="15"/>
      <c r="R969" s="15"/>
      <c r="S969" s="15"/>
      <c r="T969" s="15"/>
      <c r="U969" s="15"/>
      <c r="V969" s="15"/>
    </row>
    <row r="970" spans="1:22" ht="15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6"/>
      <c r="J970" s="17"/>
      <c r="K970" s="17"/>
      <c r="L970" s="16"/>
      <c r="M970" s="15"/>
      <c r="N970" s="15"/>
      <c r="O970" s="15"/>
      <c r="P970" s="15"/>
      <c r="Q970" s="15"/>
      <c r="R970" s="15"/>
      <c r="S970" s="15"/>
      <c r="T970" s="15"/>
      <c r="U970" s="15"/>
      <c r="V970" s="15"/>
    </row>
    <row r="971" spans="1:22" ht="15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6"/>
      <c r="J971" s="17"/>
      <c r="K971" s="17"/>
      <c r="L971" s="16"/>
      <c r="M971" s="15"/>
      <c r="N971" s="15"/>
      <c r="O971" s="15"/>
      <c r="P971" s="15"/>
      <c r="Q971" s="15"/>
      <c r="R971" s="15"/>
      <c r="S971" s="15"/>
      <c r="T971" s="15"/>
      <c r="U971" s="15"/>
      <c r="V971" s="15"/>
    </row>
    <row r="972" spans="1:22" ht="15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6"/>
      <c r="J972" s="17"/>
      <c r="K972" s="17"/>
      <c r="L972" s="16"/>
      <c r="M972" s="15"/>
      <c r="N972" s="15"/>
      <c r="O972" s="15"/>
      <c r="P972" s="15"/>
      <c r="Q972" s="15"/>
      <c r="R972" s="15"/>
      <c r="S972" s="15"/>
      <c r="T972" s="15"/>
      <c r="U972" s="15"/>
      <c r="V972" s="15"/>
    </row>
    <row r="973" spans="1:22" ht="15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6"/>
      <c r="J973" s="17"/>
      <c r="K973" s="17"/>
      <c r="L973" s="16"/>
      <c r="M973" s="15"/>
      <c r="N973" s="15"/>
      <c r="O973" s="15"/>
      <c r="P973" s="15"/>
      <c r="Q973" s="15"/>
      <c r="R973" s="15"/>
      <c r="S973" s="15"/>
      <c r="T973" s="15"/>
      <c r="U973" s="15"/>
      <c r="V973" s="15"/>
    </row>
    <row r="974" spans="1:22" ht="15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6"/>
      <c r="J974" s="17"/>
      <c r="K974" s="17"/>
      <c r="L974" s="16"/>
      <c r="M974" s="15"/>
      <c r="N974" s="15"/>
      <c r="O974" s="15"/>
      <c r="P974" s="15"/>
      <c r="Q974" s="15"/>
      <c r="R974" s="15"/>
      <c r="S974" s="15"/>
      <c r="T974" s="15"/>
      <c r="U974" s="15"/>
      <c r="V974" s="15"/>
    </row>
    <row r="975" spans="1:22" ht="15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6"/>
      <c r="J975" s="17"/>
      <c r="K975" s="17"/>
      <c r="L975" s="16"/>
      <c r="M975" s="15"/>
      <c r="N975" s="15"/>
      <c r="O975" s="15"/>
      <c r="P975" s="15"/>
      <c r="Q975" s="15"/>
      <c r="R975" s="15"/>
      <c r="S975" s="15"/>
      <c r="T975" s="15"/>
      <c r="U975" s="15"/>
      <c r="V975" s="15"/>
    </row>
  </sheetData>
  <pageMargins left="0.23" right="0.15748031496062992" top="0.86614173228346458" bottom="0.74803149606299213" header="0" footer="0"/>
  <pageSetup scale="28" orientation="landscape" r:id="rId1"/>
  <headerFooter>
    <oddHeader>&amp;LMinisterio de Agricultura, Ganadería y Alimentación. Viceministerio de Sanidad Agropecuaria y Regulaciones. Dirección de Normatividad de la Pesca y Acuicultura. Registro Nacional de Pesca y Acuicultura</oddHeader>
    <oddFooter>&amp;C&amp;A&amp;RPágina &amp;P /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 Camarón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Wesley</cp:lastModifiedBy>
  <dcterms:created xsi:type="dcterms:W3CDTF">2022-12-07T20:24:29Z</dcterms:created>
  <dcterms:modified xsi:type="dcterms:W3CDTF">2022-12-07T20:24:36Z</dcterms:modified>
</cp:coreProperties>
</file>