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.chan\Desktop\ARCHIVO UIP\UIP 2026\COMITÉS\DATOS ABIERTOS\DIREX\"/>
    </mc:Choice>
  </mc:AlternateContent>
  <bookViews>
    <workbookView xWindow="0" yWindow="0" windowWidth="28800" windowHeight="11610" activeTab="1"/>
  </bookViews>
  <sheets>
    <sheet name="ITEMS" sheetId="2" r:id="rId1"/>
    <sheet name="CUADRO GENERAL" sheetId="1" r:id="rId2"/>
  </sheets>
  <definedNames>
    <definedName name="_xlnm._FilterDatabase" localSheetId="1" hidden="1">'CUADRO GENERAL'!$A$1:$DB$38</definedName>
    <definedName name="_xlnm.Print_Area" localSheetId="1">'CUADRO GENERAL'!$A$1:$DB$38</definedName>
    <definedName name="_xlnm.Print_Titles" localSheetId="1">'CUADRO GENERAL'!$1:$3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T33" i="1" l="1"/>
  <c r="CP33" i="1"/>
  <c r="CL33" i="1"/>
  <c r="CH33" i="1"/>
  <c r="CD33" i="1"/>
  <c r="BZ33" i="1"/>
  <c r="BV33" i="1"/>
  <c r="BR33" i="1"/>
  <c r="BJ33" i="1"/>
  <c r="BB33" i="1"/>
  <c r="AX33" i="1"/>
  <c r="AT33" i="1"/>
  <c r="AO33" i="1"/>
  <c r="AN33" i="1"/>
  <c r="BD33" i="1" s="1"/>
  <c r="AM33" i="1"/>
  <c r="CU33" i="1" s="1"/>
  <c r="AL33" i="1"/>
  <c r="AH33" i="1"/>
  <c r="AD33" i="1"/>
  <c r="Z33" i="1"/>
  <c r="V33" i="1"/>
  <c r="R33" i="1"/>
  <c r="BL33" i="1" l="1"/>
  <c r="CW33" i="1"/>
  <c r="BE33" i="1"/>
  <c r="AP33" i="1"/>
  <c r="CV33" i="1"/>
  <c r="BC33" i="1"/>
  <c r="CY33" i="1"/>
  <c r="CX33" i="1" l="1"/>
  <c r="BF33" i="1"/>
  <c r="BK33" i="1"/>
  <c r="CZ33" i="1"/>
  <c r="N33" i="1"/>
  <c r="BM33" i="1"/>
  <c r="DA33" i="1"/>
  <c r="DB33" i="1" l="1"/>
  <c r="BN33" i="1"/>
  <c r="CT21" i="1"/>
  <c r="CP21" i="1"/>
  <c r="CL21" i="1"/>
  <c r="CH21" i="1"/>
  <c r="CD21" i="1"/>
  <c r="BZ21" i="1"/>
  <c r="BV21" i="1"/>
  <c r="BR21" i="1"/>
  <c r="BJ21" i="1"/>
  <c r="BB21" i="1"/>
  <c r="AX21" i="1"/>
  <c r="AT21" i="1"/>
  <c r="AO21" i="1"/>
  <c r="AN21" i="1"/>
  <c r="CV21" i="1" s="1"/>
  <c r="CZ21" i="1" s="1"/>
  <c r="AM21" i="1"/>
  <c r="AL21" i="1"/>
  <c r="AH21" i="1"/>
  <c r="AD21" i="1"/>
  <c r="Z21" i="1"/>
  <c r="V21" i="1"/>
  <c r="R21" i="1"/>
  <c r="CT20" i="1"/>
  <c r="CP20" i="1"/>
  <c r="CL20" i="1"/>
  <c r="CH20" i="1"/>
  <c r="CD20" i="1"/>
  <c r="BZ20" i="1"/>
  <c r="BV20" i="1"/>
  <c r="BR20" i="1"/>
  <c r="BJ20" i="1"/>
  <c r="BB20" i="1"/>
  <c r="AX20" i="1"/>
  <c r="AT20" i="1"/>
  <c r="AO20" i="1"/>
  <c r="AN20" i="1"/>
  <c r="AM20" i="1"/>
  <c r="BC20" i="1" s="1"/>
  <c r="AL20" i="1"/>
  <c r="AH20" i="1"/>
  <c r="AD20" i="1"/>
  <c r="Z20" i="1"/>
  <c r="V20" i="1"/>
  <c r="R20" i="1"/>
  <c r="CT19" i="1"/>
  <c r="CP19" i="1"/>
  <c r="CL19" i="1"/>
  <c r="CH19" i="1"/>
  <c r="CD19" i="1"/>
  <c r="BZ19" i="1"/>
  <c r="BV19" i="1"/>
  <c r="BR19" i="1"/>
  <c r="BJ19" i="1"/>
  <c r="BB19" i="1"/>
  <c r="AX19" i="1"/>
  <c r="AT19" i="1"/>
  <c r="AO19" i="1"/>
  <c r="AN19" i="1"/>
  <c r="AM19" i="1"/>
  <c r="AL19" i="1"/>
  <c r="AH19" i="1"/>
  <c r="AD19" i="1"/>
  <c r="Z19" i="1"/>
  <c r="V19" i="1"/>
  <c r="R19" i="1"/>
  <c r="CT18" i="1"/>
  <c r="CP18" i="1"/>
  <c r="CL18" i="1"/>
  <c r="CH18" i="1"/>
  <c r="CD18" i="1"/>
  <c r="BZ18" i="1"/>
  <c r="BV18" i="1"/>
  <c r="BR18" i="1"/>
  <c r="BJ18" i="1"/>
  <c r="BB18" i="1"/>
  <c r="AX18" i="1"/>
  <c r="AT18" i="1"/>
  <c r="AO18" i="1"/>
  <c r="AN18" i="1"/>
  <c r="CV18" i="1" s="1"/>
  <c r="AM18" i="1"/>
  <c r="BC18" i="1" s="1"/>
  <c r="AL18" i="1"/>
  <c r="AH18" i="1"/>
  <c r="AD18" i="1"/>
  <c r="Z18" i="1"/>
  <c r="V18" i="1"/>
  <c r="R18" i="1"/>
  <c r="CT17" i="1"/>
  <c r="CP17" i="1"/>
  <c r="CL17" i="1"/>
  <c r="CH17" i="1"/>
  <c r="CD17" i="1"/>
  <c r="BZ17" i="1"/>
  <c r="BV17" i="1"/>
  <c r="BR17" i="1"/>
  <c r="BJ17" i="1"/>
  <c r="BB17" i="1"/>
  <c r="AX17" i="1"/>
  <c r="AT17" i="1"/>
  <c r="AO17" i="1"/>
  <c r="AN17" i="1"/>
  <c r="BD17" i="1" s="1"/>
  <c r="BL17" i="1" s="1"/>
  <c r="AM17" i="1"/>
  <c r="AL17" i="1"/>
  <c r="AH17" i="1"/>
  <c r="AD17" i="1"/>
  <c r="Z17" i="1"/>
  <c r="V17" i="1"/>
  <c r="R17" i="1"/>
  <c r="CT16" i="1"/>
  <c r="CP16" i="1"/>
  <c r="CL16" i="1"/>
  <c r="CH16" i="1"/>
  <c r="CD16" i="1"/>
  <c r="BZ16" i="1"/>
  <c r="BV16" i="1"/>
  <c r="BR16" i="1"/>
  <c r="BJ16" i="1"/>
  <c r="BB16" i="1"/>
  <c r="AX16" i="1"/>
  <c r="AT16" i="1"/>
  <c r="AO16" i="1"/>
  <c r="BE16" i="1" s="1"/>
  <c r="BM16" i="1" s="1"/>
  <c r="AN16" i="1"/>
  <c r="BD16" i="1" s="1"/>
  <c r="BL16" i="1" s="1"/>
  <c r="AM16" i="1"/>
  <c r="BC16" i="1" s="1"/>
  <c r="AL16" i="1"/>
  <c r="AH16" i="1"/>
  <c r="AD16" i="1"/>
  <c r="Z16" i="1"/>
  <c r="V16" i="1"/>
  <c r="R16" i="1"/>
  <c r="CT15" i="1"/>
  <c r="CP15" i="1"/>
  <c r="CL15" i="1"/>
  <c r="CH15" i="1"/>
  <c r="CD15" i="1"/>
  <c r="BZ15" i="1"/>
  <c r="BV15" i="1"/>
  <c r="BR15" i="1"/>
  <c r="BJ15" i="1"/>
  <c r="BB15" i="1"/>
  <c r="AX15" i="1"/>
  <c r="AT15" i="1"/>
  <c r="AO15" i="1"/>
  <c r="BE15" i="1" s="1"/>
  <c r="BM15" i="1" s="1"/>
  <c r="AN15" i="1"/>
  <c r="BD15" i="1" s="1"/>
  <c r="BL15" i="1" s="1"/>
  <c r="AM15" i="1"/>
  <c r="BC15" i="1" s="1"/>
  <c r="AL15" i="1"/>
  <c r="AH15" i="1"/>
  <c r="AD15" i="1"/>
  <c r="Z15" i="1"/>
  <c r="V15" i="1"/>
  <c r="R15" i="1"/>
  <c r="CT14" i="1"/>
  <c r="CP14" i="1"/>
  <c r="CL14" i="1"/>
  <c r="CH14" i="1"/>
  <c r="CD14" i="1"/>
  <c r="BZ14" i="1"/>
  <c r="BV14" i="1"/>
  <c r="BR14" i="1"/>
  <c r="BJ14" i="1"/>
  <c r="BB14" i="1"/>
  <c r="AX14" i="1"/>
  <c r="AT14" i="1"/>
  <c r="AO14" i="1"/>
  <c r="AN14" i="1"/>
  <c r="BD14" i="1" s="1"/>
  <c r="AM14" i="1"/>
  <c r="AL14" i="1"/>
  <c r="AH14" i="1"/>
  <c r="AD14" i="1"/>
  <c r="Z14" i="1"/>
  <c r="V14" i="1"/>
  <c r="R14" i="1"/>
  <c r="CT13" i="1"/>
  <c r="CP13" i="1"/>
  <c r="CL13" i="1"/>
  <c r="CH13" i="1"/>
  <c r="CD13" i="1"/>
  <c r="BZ13" i="1"/>
  <c r="BV13" i="1"/>
  <c r="BR13" i="1"/>
  <c r="BJ13" i="1"/>
  <c r="BB13" i="1"/>
  <c r="AX13" i="1"/>
  <c r="AT13" i="1"/>
  <c r="AO13" i="1"/>
  <c r="AN13" i="1"/>
  <c r="AM13" i="1"/>
  <c r="AL13" i="1"/>
  <c r="AH13" i="1"/>
  <c r="AD13" i="1"/>
  <c r="Z13" i="1"/>
  <c r="V13" i="1"/>
  <c r="R13" i="1"/>
  <c r="CU21" i="1" l="1"/>
  <c r="CV14" i="1"/>
  <c r="CU16" i="1"/>
  <c r="CY16" i="1" s="1"/>
  <c r="CU20" i="1"/>
  <c r="CY20" i="1" s="1"/>
  <c r="CV16" i="1"/>
  <c r="CW16" i="1"/>
  <c r="DA16" i="1" s="1"/>
  <c r="CU15" i="1"/>
  <c r="CV15" i="1"/>
  <c r="CZ15" i="1" s="1"/>
  <c r="CU18" i="1"/>
  <c r="CY18" i="1" s="1"/>
  <c r="BC21" i="1"/>
  <c r="BK21" i="1" s="1"/>
  <c r="BD19" i="1"/>
  <c r="BL19" i="1" s="1"/>
  <c r="CV19" i="1"/>
  <c r="CZ19" i="1" s="1"/>
  <c r="BE20" i="1"/>
  <c r="BC14" i="1"/>
  <c r="CU14" i="1"/>
  <c r="BC13" i="1"/>
  <c r="BL14" i="1"/>
  <c r="BE17" i="1"/>
  <c r="BE18" i="1"/>
  <c r="CW18" i="1"/>
  <c r="BE19" i="1"/>
  <c r="CW19" i="1"/>
  <c r="BK20" i="1"/>
  <c r="BC17" i="1"/>
  <c r="CU17" i="1"/>
  <c r="CV17" i="1"/>
  <c r="AP19" i="1"/>
  <c r="N19" i="1" s="1"/>
  <c r="CU19" i="1"/>
  <c r="CY19" i="1" s="1"/>
  <c r="AP21" i="1"/>
  <c r="AP18" i="1"/>
  <c r="BE21" i="1"/>
  <c r="BD18" i="1"/>
  <c r="BD21" i="1"/>
  <c r="AP15" i="1"/>
  <c r="CW17" i="1"/>
  <c r="AP20" i="1"/>
  <c r="CU13" i="1"/>
  <c r="CZ18" i="1"/>
  <c r="BD13" i="1"/>
  <c r="CV13" i="1"/>
  <c r="BD20" i="1"/>
  <c r="CW20" i="1"/>
  <c r="BE13" i="1"/>
  <c r="CW13" i="1"/>
  <c r="BK16" i="1"/>
  <c r="BF16" i="1"/>
  <c r="AP13" i="1"/>
  <c r="AP17" i="1"/>
  <c r="BE14" i="1"/>
  <c r="CW14" i="1"/>
  <c r="AP14" i="1"/>
  <c r="CW15" i="1"/>
  <c r="BC19" i="1"/>
  <c r="CW21" i="1"/>
  <c r="BK15" i="1"/>
  <c r="BF15" i="1"/>
  <c r="CV20" i="1"/>
  <c r="AP16" i="1"/>
  <c r="BK18" i="1"/>
  <c r="CY21" i="1" l="1"/>
  <c r="CZ14" i="1"/>
  <c r="CZ16" i="1"/>
  <c r="CY15" i="1"/>
  <c r="CY14" i="1"/>
  <c r="CX16" i="1"/>
  <c r="CX17" i="1"/>
  <c r="BK14" i="1"/>
  <c r="BF18" i="1"/>
  <c r="CX19" i="1"/>
  <c r="N17" i="1"/>
  <c r="N20" i="1"/>
  <c r="BL21" i="1"/>
  <c r="CY13" i="1"/>
  <c r="DA17" i="1"/>
  <c r="N15" i="1"/>
  <c r="CZ17" i="1"/>
  <c r="N13" i="1"/>
  <c r="BL18" i="1"/>
  <c r="BM21" i="1"/>
  <c r="BM20" i="1"/>
  <c r="N16" i="1"/>
  <c r="BN16" i="1"/>
  <c r="N18" i="1"/>
  <c r="DA19" i="1"/>
  <c r="BN15" i="1"/>
  <c r="DA20" i="1"/>
  <c r="CY17" i="1"/>
  <c r="BL20" i="1"/>
  <c r="BL13" i="1"/>
  <c r="DA13" i="1"/>
  <c r="DA18" i="1"/>
  <c r="CZ13" i="1"/>
  <c r="DA15" i="1"/>
  <c r="BK13" i="1"/>
  <c r="BM18" i="1"/>
  <c r="BM17" i="1"/>
  <c r="DA21" i="1"/>
  <c r="N14" i="1"/>
  <c r="BF17" i="1"/>
  <c r="N21" i="1"/>
  <c r="BM13" i="1"/>
  <c r="DA14" i="1"/>
  <c r="BK17" i="1"/>
  <c r="BM19" i="1"/>
  <c r="BM14" i="1"/>
  <c r="CX15" i="1"/>
  <c r="CX18" i="1"/>
  <c r="BF14" i="1"/>
  <c r="CX14" i="1"/>
  <c r="BF21" i="1"/>
  <c r="BK19" i="1"/>
  <c r="BF19" i="1"/>
  <c r="CX13" i="1"/>
  <c r="CX21" i="1"/>
  <c r="BF13" i="1"/>
  <c r="BF20" i="1"/>
  <c r="CZ20" i="1"/>
  <c r="CX20" i="1"/>
  <c r="DB16" i="1" l="1"/>
  <c r="BN13" i="1"/>
  <c r="BN18" i="1"/>
  <c r="DB18" i="1"/>
  <c r="DB19" i="1"/>
  <c r="DB17" i="1"/>
  <c r="DB14" i="1"/>
  <c r="BN17" i="1"/>
  <c r="N22" i="1"/>
  <c r="BN20" i="1"/>
  <c r="DB20" i="1"/>
  <c r="DB15" i="1"/>
  <c r="DB13" i="1"/>
  <c r="BN14" i="1"/>
  <c r="DB21" i="1"/>
  <c r="BN21" i="1"/>
  <c r="BN19" i="1"/>
  <c r="CS37" i="1" l="1"/>
  <c r="CR37" i="1"/>
  <c r="CQ37" i="1"/>
  <c r="CO37" i="1"/>
  <c r="CN37" i="1"/>
  <c r="CM37" i="1"/>
  <c r="CK37" i="1"/>
  <c r="CJ37" i="1"/>
  <c r="CI37" i="1"/>
  <c r="CG37" i="1"/>
  <c r="CF37" i="1"/>
  <c r="CE37" i="1"/>
  <c r="CC37" i="1"/>
  <c r="CB37" i="1"/>
  <c r="CA37" i="1"/>
  <c r="BY37" i="1"/>
  <c r="BX37" i="1"/>
  <c r="BW37" i="1"/>
  <c r="BU37" i="1"/>
  <c r="BT37" i="1"/>
  <c r="BS37" i="1"/>
  <c r="BQ37" i="1"/>
  <c r="BP37" i="1"/>
  <c r="BO37" i="1"/>
  <c r="BI37" i="1"/>
  <c r="BH37" i="1"/>
  <c r="BG37" i="1"/>
  <c r="BA37" i="1"/>
  <c r="AZ37" i="1"/>
  <c r="AY37" i="1"/>
  <c r="AW37" i="1"/>
  <c r="AV37" i="1"/>
  <c r="AU37" i="1"/>
  <c r="AS37" i="1"/>
  <c r="AR37" i="1"/>
  <c r="AQ37" i="1"/>
  <c r="AK37" i="1"/>
  <c r="AJ37" i="1"/>
  <c r="AI37" i="1"/>
  <c r="AG37" i="1"/>
  <c r="AF37" i="1"/>
  <c r="AE37" i="1"/>
  <c r="AC37" i="1"/>
  <c r="AB37" i="1"/>
  <c r="AA37" i="1"/>
  <c r="Y37" i="1"/>
  <c r="X37" i="1"/>
  <c r="W37" i="1"/>
  <c r="U37" i="1"/>
  <c r="T37" i="1"/>
  <c r="S37" i="1"/>
  <c r="Q37" i="1"/>
  <c r="P37" i="1"/>
  <c r="O37" i="1"/>
  <c r="CS31" i="1"/>
  <c r="CR31" i="1"/>
  <c r="CQ31" i="1"/>
  <c r="CO31" i="1"/>
  <c r="CN31" i="1"/>
  <c r="CM31" i="1"/>
  <c r="CK31" i="1"/>
  <c r="CJ31" i="1"/>
  <c r="CI31" i="1"/>
  <c r="CG31" i="1"/>
  <c r="CF31" i="1"/>
  <c r="CE31" i="1"/>
  <c r="CC31" i="1"/>
  <c r="CB31" i="1"/>
  <c r="CA31" i="1"/>
  <c r="BY31" i="1"/>
  <c r="BX31" i="1"/>
  <c r="BW31" i="1"/>
  <c r="BU31" i="1"/>
  <c r="BT31" i="1"/>
  <c r="BS31" i="1"/>
  <c r="BQ31" i="1"/>
  <c r="BP31" i="1"/>
  <c r="BO31" i="1"/>
  <c r="BI31" i="1"/>
  <c r="BH31" i="1"/>
  <c r="BG31" i="1"/>
  <c r="BA31" i="1"/>
  <c r="AZ31" i="1"/>
  <c r="AY31" i="1"/>
  <c r="AW31" i="1"/>
  <c r="AV31" i="1"/>
  <c r="AU31" i="1"/>
  <c r="AS31" i="1"/>
  <c r="AR31" i="1"/>
  <c r="AQ31" i="1"/>
  <c r="AK31" i="1"/>
  <c r="AJ31" i="1"/>
  <c r="AI31" i="1"/>
  <c r="AG31" i="1"/>
  <c r="AF31" i="1"/>
  <c r="AE31" i="1"/>
  <c r="AC31" i="1"/>
  <c r="AB31" i="1"/>
  <c r="AA31" i="1"/>
  <c r="Y31" i="1"/>
  <c r="X31" i="1"/>
  <c r="W31" i="1"/>
  <c r="U31" i="1"/>
  <c r="T31" i="1"/>
  <c r="S31" i="1"/>
  <c r="Q31" i="1"/>
  <c r="P31" i="1"/>
  <c r="O31" i="1"/>
  <c r="CS22" i="1"/>
  <c r="CR22" i="1"/>
  <c r="CQ22" i="1"/>
  <c r="CO22" i="1"/>
  <c r="CN22" i="1"/>
  <c r="CM22" i="1"/>
  <c r="CK22" i="1"/>
  <c r="CJ22" i="1"/>
  <c r="CI22" i="1"/>
  <c r="CG22" i="1"/>
  <c r="CF22" i="1"/>
  <c r="CE22" i="1"/>
  <c r="CC22" i="1"/>
  <c r="CB22" i="1"/>
  <c r="CA22" i="1"/>
  <c r="BY22" i="1"/>
  <c r="BX22" i="1"/>
  <c r="BW22" i="1"/>
  <c r="BU22" i="1"/>
  <c r="BT22" i="1"/>
  <c r="BS22" i="1"/>
  <c r="BQ22" i="1"/>
  <c r="BP22" i="1"/>
  <c r="BO22" i="1"/>
  <c r="BI22" i="1"/>
  <c r="BH22" i="1"/>
  <c r="BG22" i="1"/>
  <c r="BA22" i="1"/>
  <c r="AZ22" i="1"/>
  <c r="AY22" i="1"/>
  <c r="AW22" i="1"/>
  <c r="AV22" i="1"/>
  <c r="AU22" i="1"/>
  <c r="AS22" i="1"/>
  <c r="AR22" i="1"/>
  <c r="AQ22" i="1"/>
  <c r="AK22" i="1"/>
  <c r="AJ22" i="1"/>
  <c r="AI22" i="1"/>
  <c r="AG22" i="1"/>
  <c r="AF22" i="1"/>
  <c r="AE22" i="1"/>
  <c r="AC22" i="1"/>
  <c r="AB22" i="1"/>
  <c r="AA22" i="1"/>
  <c r="Y22" i="1"/>
  <c r="X22" i="1"/>
  <c r="W22" i="1"/>
  <c r="U22" i="1"/>
  <c r="T22" i="1"/>
  <c r="S22" i="1"/>
  <c r="Q22" i="1"/>
  <c r="P22" i="1"/>
  <c r="O22" i="1"/>
  <c r="CS12" i="1"/>
  <c r="CR12" i="1"/>
  <c r="CQ12" i="1"/>
  <c r="CO12" i="1"/>
  <c r="CN12" i="1"/>
  <c r="CM12" i="1"/>
  <c r="CK12" i="1"/>
  <c r="CJ12" i="1"/>
  <c r="CI12" i="1"/>
  <c r="CG12" i="1"/>
  <c r="CF12" i="1"/>
  <c r="CE12" i="1"/>
  <c r="CC12" i="1"/>
  <c r="CB12" i="1"/>
  <c r="CA12" i="1"/>
  <c r="BY12" i="1"/>
  <c r="BX12" i="1"/>
  <c r="BW12" i="1"/>
  <c r="BU12" i="1"/>
  <c r="BT12" i="1"/>
  <c r="BS12" i="1"/>
  <c r="BQ12" i="1"/>
  <c r="BP12" i="1"/>
  <c r="BO12" i="1"/>
  <c r="BI12" i="1"/>
  <c r="BH12" i="1"/>
  <c r="BG12" i="1"/>
  <c r="BA12" i="1"/>
  <c r="AZ12" i="1"/>
  <c r="AY12" i="1"/>
  <c r="AW12" i="1"/>
  <c r="AV12" i="1"/>
  <c r="AU12" i="1"/>
  <c r="AS12" i="1"/>
  <c r="AR12" i="1"/>
  <c r="AQ12" i="1"/>
  <c r="AK12" i="1"/>
  <c r="AJ12" i="1"/>
  <c r="AI12" i="1"/>
  <c r="AG12" i="1"/>
  <c r="AF12" i="1"/>
  <c r="AE12" i="1"/>
  <c r="AC12" i="1"/>
  <c r="AB12" i="1"/>
  <c r="AA12" i="1"/>
  <c r="Y12" i="1"/>
  <c r="X12" i="1"/>
  <c r="W12" i="1"/>
  <c r="U12" i="1"/>
  <c r="T12" i="1"/>
  <c r="S12" i="1"/>
  <c r="Q12" i="1"/>
  <c r="P12" i="1"/>
  <c r="O12" i="1"/>
  <c r="R35" i="1"/>
  <c r="V35" i="1"/>
  <c r="Z35" i="1"/>
  <c r="AD35" i="1"/>
  <c r="AH35" i="1"/>
  <c r="AL35" i="1"/>
  <c r="AM35" i="1"/>
  <c r="AN35" i="1"/>
  <c r="AO35" i="1"/>
  <c r="AT35" i="1"/>
  <c r="AX35" i="1"/>
  <c r="BB35" i="1"/>
  <c r="BJ35" i="1"/>
  <c r="BR35" i="1"/>
  <c r="BV35" i="1"/>
  <c r="BZ35" i="1"/>
  <c r="CD35" i="1"/>
  <c r="CH35" i="1"/>
  <c r="CL35" i="1"/>
  <c r="CP35" i="1"/>
  <c r="CT35" i="1"/>
  <c r="R36" i="1"/>
  <c r="V36" i="1"/>
  <c r="Z36" i="1"/>
  <c r="AD36" i="1"/>
  <c r="AH36" i="1"/>
  <c r="AL36" i="1"/>
  <c r="AM36" i="1"/>
  <c r="AN36" i="1"/>
  <c r="AO36" i="1"/>
  <c r="AT36" i="1"/>
  <c r="AX36" i="1"/>
  <c r="BB36" i="1"/>
  <c r="BJ36" i="1"/>
  <c r="BR36" i="1"/>
  <c r="BV36" i="1"/>
  <c r="BZ36" i="1"/>
  <c r="CD36" i="1"/>
  <c r="CH36" i="1"/>
  <c r="CL36" i="1"/>
  <c r="CP36" i="1"/>
  <c r="CT36" i="1"/>
  <c r="R25" i="1"/>
  <c r="V25" i="1"/>
  <c r="Z25" i="1"/>
  <c r="AD25" i="1"/>
  <c r="AH25" i="1"/>
  <c r="AL25" i="1"/>
  <c r="AM25" i="1"/>
  <c r="AN25" i="1"/>
  <c r="AO25" i="1"/>
  <c r="AT25" i="1"/>
  <c r="AX25" i="1"/>
  <c r="BB25" i="1"/>
  <c r="BJ25" i="1"/>
  <c r="BR25" i="1"/>
  <c r="BV25" i="1"/>
  <c r="BZ25" i="1"/>
  <c r="CD25" i="1"/>
  <c r="CH25" i="1"/>
  <c r="CL25" i="1"/>
  <c r="CP25" i="1"/>
  <c r="CT25" i="1"/>
  <c r="R26" i="1"/>
  <c r="V26" i="1"/>
  <c r="Z26" i="1"/>
  <c r="AD26" i="1"/>
  <c r="AH26" i="1"/>
  <c r="AL26" i="1"/>
  <c r="AM26" i="1"/>
  <c r="AN26" i="1"/>
  <c r="AO26" i="1"/>
  <c r="AT26" i="1"/>
  <c r="AX26" i="1"/>
  <c r="BB26" i="1"/>
  <c r="BJ26" i="1"/>
  <c r="BR26" i="1"/>
  <c r="BV26" i="1"/>
  <c r="BZ26" i="1"/>
  <c r="CD26" i="1"/>
  <c r="CH26" i="1"/>
  <c r="CL26" i="1"/>
  <c r="CP26" i="1"/>
  <c r="CT26" i="1"/>
  <c r="R27" i="1"/>
  <c r="V27" i="1"/>
  <c r="Z27" i="1"/>
  <c r="AD27" i="1"/>
  <c r="AH27" i="1"/>
  <c r="AL27" i="1"/>
  <c r="AM27" i="1"/>
  <c r="AN27" i="1"/>
  <c r="AO27" i="1"/>
  <c r="AT27" i="1"/>
  <c r="AX27" i="1"/>
  <c r="BB27" i="1"/>
  <c r="BJ27" i="1"/>
  <c r="BR27" i="1"/>
  <c r="BV27" i="1"/>
  <c r="BZ27" i="1"/>
  <c r="CD27" i="1"/>
  <c r="CH27" i="1"/>
  <c r="CL27" i="1"/>
  <c r="CP27" i="1"/>
  <c r="CT27" i="1"/>
  <c r="R28" i="1"/>
  <c r="V28" i="1"/>
  <c r="Z28" i="1"/>
  <c r="AD28" i="1"/>
  <c r="AH28" i="1"/>
  <c r="AL28" i="1"/>
  <c r="AM28" i="1"/>
  <c r="AN28" i="1"/>
  <c r="AO28" i="1"/>
  <c r="AT28" i="1"/>
  <c r="AX28" i="1"/>
  <c r="BB28" i="1"/>
  <c r="BJ28" i="1"/>
  <c r="BR28" i="1"/>
  <c r="BV28" i="1"/>
  <c r="BZ28" i="1"/>
  <c r="CD28" i="1"/>
  <c r="CH28" i="1"/>
  <c r="CL28" i="1"/>
  <c r="CP28" i="1"/>
  <c r="CT28" i="1"/>
  <c r="R29" i="1"/>
  <c r="V29" i="1"/>
  <c r="Z29" i="1"/>
  <c r="AD29" i="1"/>
  <c r="AH29" i="1"/>
  <c r="AL29" i="1"/>
  <c r="AM29" i="1"/>
  <c r="AN29" i="1"/>
  <c r="AO29" i="1"/>
  <c r="AT29" i="1"/>
  <c r="AX29" i="1"/>
  <c r="BB29" i="1"/>
  <c r="BJ29" i="1"/>
  <c r="BR29" i="1"/>
  <c r="BV29" i="1"/>
  <c r="BZ29" i="1"/>
  <c r="CD29" i="1"/>
  <c r="CH29" i="1"/>
  <c r="CL29" i="1"/>
  <c r="CP29" i="1"/>
  <c r="CT29" i="1"/>
  <c r="R30" i="1"/>
  <c r="V30" i="1"/>
  <c r="Z30" i="1"/>
  <c r="AD30" i="1"/>
  <c r="AH30" i="1"/>
  <c r="AL30" i="1"/>
  <c r="AM30" i="1"/>
  <c r="AN30" i="1"/>
  <c r="AO30" i="1"/>
  <c r="AT30" i="1"/>
  <c r="AX30" i="1"/>
  <c r="BB30" i="1"/>
  <c r="BJ30" i="1"/>
  <c r="BR30" i="1"/>
  <c r="BV30" i="1"/>
  <c r="BZ30" i="1"/>
  <c r="CD30" i="1"/>
  <c r="CH30" i="1"/>
  <c r="CL30" i="1"/>
  <c r="CP30" i="1"/>
  <c r="CT30" i="1"/>
  <c r="R6" i="1"/>
  <c r="V6" i="1"/>
  <c r="Z6" i="1"/>
  <c r="AD6" i="1"/>
  <c r="AH6" i="1"/>
  <c r="AL6" i="1"/>
  <c r="AM6" i="1"/>
  <c r="AN6" i="1"/>
  <c r="AO6" i="1"/>
  <c r="AT6" i="1"/>
  <c r="AX6" i="1"/>
  <c r="BB6" i="1"/>
  <c r="BJ6" i="1"/>
  <c r="BR6" i="1"/>
  <c r="BV6" i="1"/>
  <c r="BZ6" i="1"/>
  <c r="CD6" i="1"/>
  <c r="CH6" i="1"/>
  <c r="CL6" i="1"/>
  <c r="CP6" i="1"/>
  <c r="CT6" i="1"/>
  <c r="R7" i="1"/>
  <c r="V7" i="1"/>
  <c r="Z7" i="1"/>
  <c r="AD7" i="1"/>
  <c r="AH7" i="1"/>
  <c r="AL7" i="1"/>
  <c r="AM7" i="1"/>
  <c r="AN7" i="1"/>
  <c r="AO7" i="1"/>
  <c r="AT7" i="1"/>
  <c r="AX7" i="1"/>
  <c r="BB7" i="1"/>
  <c r="BJ7" i="1"/>
  <c r="BR7" i="1"/>
  <c r="BV7" i="1"/>
  <c r="BZ7" i="1"/>
  <c r="CD7" i="1"/>
  <c r="CH7" i="1"/>
  <c r="CL7" i="1"/>
  <c r="CP7" i="1"/>
  <c r="CT7" i="1"/>
  <c r="R8" i="1"/>
  <c r="V8" i="1"/>
  <c r="Z8" i="1"/>
  <c r="AD8" i="1"/>
  <c r="AH8" i="1"/>
  <c r="AL8" i="1"/>
  <c r="AM8" i="1"/>
  <c r="AN8" i="1"/>
  <c r="AO8" i="1"/>
  <c r="AT8" i="1"/>
  <c r="AX8" i="1"/>
  <c r="BB8" i="1"/>
  <c r="BJ8" i="1"/>
  <c r="BR8" i="1"/>
  <c r="BV8" i="1"/>
  <c r="BZ8" i="1"/>
  <c r="CD8" i="1"/>
  <c r="CH8" i="1"/>
  <c r="CL8" i="1"/>
  <c r="CP8" i="1"/>
  <c r="CT8" i="1"/>
  <c r="R9" i="1"/>
  <c r="V9" i="1"/>
  <c r="Z9" i="1"/>
  <c r="AD9" i="1"/>
  <c r="AH9" i="1"/>
  <c r="AL9" i="1"/>
  <c r="AM9" i="1"/>
  <c r="AN9" i="1"/>
  <c r="AO9" i="1"/>
  <c r="AT9" i="1"/>
  <c r="AX9" i="1"/>
  <c r="BB9" i="1"/>
  <c r="BJ9" i="1"/>
  <c r="BR9" i="1"/>
  <c r="BV9" i="1"/>
  <c r="BZ9" i="1"/>
  <c r="CD9" i="1"/>
  <c r="CH9" i="1"/>
  <c r="CL9" i="1"/>
  <c r="CP9" i="1"/>
  <c r="CT9" i="1"/>
  <c r="R10" i="1"/>
  <c r="V10" i="1"/>
  <c r="Z10" i="1"/>
  <c r="AD10" i="1"/>
  <c r="AH10" i="1"/>
  <c r="AL10" i="1"/>
  <c r="AM10" i="1"/>
  <c r="AN10" i="1"/>
  <c r="AO10" i="1"/>
  <c r="AT10" i="1"/>
  <c r="AX10" i="1"/>
  <c r="BB10" i="1"/>
  <c r="BJ10" i="1"/>
  <c r="BR10" i="1"/>
  <c r="BV10" i="1"/>
  <c r="BZ10" i="1"/>
  <c r="CD10" i="1"/>
  <c r="CH10" i="1"/>
  <c r="CL10" i="1"/>
  <c r="CP10" i="1"/>
  <c r="CT10" i="1"/>
  <c r="R11" i="1"/>
  <c r="V11" i="1"/>
  <c r="Z11" i="1"/>
  <c r="AD11" i="1"/>
  <c r="AH11" i="1"/>
  <c r="AL11" i="1"/>
  <c r="AM11" i="1"/>
  <c r="AN11" i="1"/>
  <c r="AO11" i="1"/>
  <c r="AT11" i="1"/>
  <c r="AX11" i="1"/>
  <c r="BB11" i="1"/>
  <c r="BJ11" i="1"/>
  <c r="BR11" i="1"/>
  <c r="BV11" i="1"/>
  <c r="BZ11" i="1"/>
  <c r="CD11" i="1"/>
  <c r="CH11" i="1"/>
  <c r="CL11" i="1"/>
  <c r="CP11" i="1"/>
  <c r="CT11" i="1"/>
  <c r="CT5" i="1"/>
  <c r="CP5" i="1"/>
  <c r="CL5" i="1"/>
  <c r="CH5" i="1"/>
  <c r="CD5" i="1"/>
  <c r="BZ5" i="1"/>
  <c r="BV5" i="1"/>
  <c r="BR5" i="1"/>
  <c r="BJ5" i="1"/>
  <c r="BB5" i="1"/>
  <c r="AX5" i="1"/>
  <c r="AT5" i="1"/>
  <c r="AO5" i="1"/>
  <c r="AN5" i="1"/>
  <c r="AM5" i="1"/>
  <c r="AL5" i="1"/>
  <c r="AH5" i="1"/>
  <c r="AD5" i="1"/>
  <c r="Z5" i="1"/>
  <c r="V5" i="1"/>
  <c r="R5" i="1"/>
  <c r="CT4" i="1"/>
  <c r="CP4" i="1"/>
  <c r="CL4" i="1"/>
  <c r="CH4" i="1"/>
  <c r="CD4" i="1"/>
  <c r="BZ4" i="1"/>
  <c r="BV4" i="1"/>
  <c r="BR4" i="1"/>
  <c r="BJ4" i="1"/>
  <c r="BB4" i="1"/>
  <c r="AX4" i="1"/>
  <c r="AT4" i="1"/>
  <c r="AO4" i="1"/>
  <c r="AN4" i="1"/>
  <c r="AM4" i="1"/>
  <c r="AL4" i="1"/>
  <c r="AH4" i="1"/>
  <c r="AD4" i="1"/>
  <c r="Z4" i="1"/>
  <c r="V4" i="1"/>
  <c r="R4" i="1"/>
  <c r="CT24" i="1"/>
  <c r="CP24" i="1"/>
  <c r="CL24" i="1"/>
  <c r="CH24" i="1"/>
  <c r="CD24" i="1"/>
  <c r="BZ24" i="1"/>
  <c r="BV24" i="1"/>
  <c r="BR24" i="1"/>
  <c r="BJ24" i="1"/>
  <c r="BB24" i="1"/>
  <c r="AX24" i="1"/>
  <c r="AT24" i="1"/>
  <c r="AO24" i="1"/>
  <c r="AN24" i="1"/>
  <c r="AM24" i="1"/>
  <c r="AL24" i="1"/>
  <c r="AH24" i="1"/>
  <c r="AD24" i="1"/>
  <c r="Z24" i="1"/>
  <c r="V24" i="1"/>
  <c r="R24" i="1"/>
  <c r="CT23" i="1"/>
  <c r="CP23" i="1"/>
  <c r="CL23" i="1"/>
  <c r="CH23" i="1"/>
  <c r="CD23" i="1"/>
  <c r="BZ23" i="1"/>
  <c r="BV23" i="1"/>
  <c r="BR23" i="1"/>
  <c r="BJ23" i="1"/>
  <c r="BB23" i="1"/>
  <c r="AX23" i="1"/>
  <c r="AT23" i="1"/>
  <c r="AO23" i="1"/>
  <c r="AN23" i="1"/>
  <c r="AM23" i="1"/>
  <c r="AL23" i="1"/>
  <c r="AH23" i="1"/>
  <c r="AD23" i="1"/>
  <c r="Z23" i="1"/>
  <c r="V23" i="1"/>
  <c r="R23" i="1"/>
  <c r="CT34" i="1"/>
  <c r="CP34" i="1"/>
  <c r="CL34" i="1"/>
  <c r="CH34" i="1"/>
  <c r="CD34" i="1"/>
  <c r="BZ34" i="1"/>
  <c r="BV34" i="1"/>
  <c r="BR34" i="1"/>
  <c r="BJ34" i="1"/>
  <c r="BB34" i="1"/>
  <c r="AX34" i="1"/>
  <c r="AT34" i="1"/>
  <c r="AO34" i="1"/>
  <c r="AN34" i="1"/>
  <c r="AM34" i="1"/>
  <c r="AL34" i="1"/>
  <c r="AH34" i="1"/>
  <c r="AD34" i="1"/>
  <c r="Z34" i="1"/>
  <c r="V34" i="1"/>
  <c r="R34" i="1"/>
  <c r="CT32" i="1"/>
  <c r="CP32" i="1"/>
  <c r="CL32" i="1"/>
  <c r="CH32" i="1"/>
  <c r="CD32" i="1"/>
  <c r="BZ32" i="1"/>
  <c r="BV32" i="1"/>
  <c r="BR32" i="1"/>
  <c r="BJ32" i="1"/>
  <c r="BB32" i="1"/>
  <c r="AX32" i="1"/>
  <c r="AT32" i="1"/>
  <c r="AO32" i="1"/>
  <c r="AN32" i="1"/>
  <c r="AM32" i="1"/>
  <c r="AL32" i="1"/>
  <c r="AH32" i="1"/>
  <c r="AD32" i="1"/>
  <c r="Z32" i="1"/>
  <c r="V32" i="1"/>
  <c r="R32" i="1"/>
  <c r="AA38" i="1" l="1"/>
  <c r="AB38" i="1"/>
  <c r="BA38" i="1"/>
  <c r="CE38" i="1"/>
  <c r="AZ38" i="1"/>
  <c r="CC38" i="1"/>
  <c r="Q38" i="1"/>
  <c r="AQ38" i="1"/>
  <c r="BT38" i="1"/>
  <c r="CO38" i="1"/>
  <c r="AW38" i="1"/>
  <c r="Y38" i="1"/>
  <c r="AY38" i="1"/>
  <c r="CB38" i="1"/>
  <c r="AC38" i="1"/>
  <c r="BG38" i="1"/>
  <c r="CF38" i="1"/>
  <c r="AE38" i="1"/>
  <c r="BH38" i="1"/>
  <c r="CG38" i="1"/>
  <c r="AF38" i="1"/>
  <c r="BI38" i="1"/>
  <c r="CI38" i="1"/>
  <c r="AG38" i="1"/>
  <c r="BO38" i="1"/>
  <c r="CJ38" i="1"/>
  <c r="AI38" i="1"/>
  <c r="BP38" i="1"/>
  <c r="CK38" i="1"/>
  <c r="O38" i="1"/>
  <c r="AJ38" i="1"/>
  <c r="BQ38" i="1"/>
  <c r="CM38" i="1"/>
  <c r="P38" i="1"/>
  <c r="CN38" i="1"/>
  <c r="S38" i="1"/>
  <c r="AR38" i="1"/>
  <c r="T38" i="1"/>
  <c r="AS38" i="1"/>
  <c r="BW38" i="1"/>
  <c r="CR38" i="1"/>
  <c r="BS38" i="1"/>
  <c r="CQ38" i="1"/>
  <c r="U38" i="1"/>
  <c r="AU38" i="1"/>
  <c r="BX38" i="1"/>
  <c r="CS38" i="1"/>
  <c r="AK38" i="1"/>
  <c r="BU38" i="1"/>
  <c r="W38" i="1"/>
  <c r="AV38" i="1"/>
  <c r="BY38" i="1"/>
  <c r="X38" i="1"/>
  <c r="CA38" i="1"/>
  <c r="BC36" i="1"/>
  <c r="BK36" i="1" s="1"/>
  <c r="BD35" i="1"/>
  <c r="BD36" i="1"/>
  <c r="BE36" i="1"/>
  <c r="BE35" i="1"/>
  <c r="BE32" i="1"/>
  <c r="BE34" i="1"/>
  <c r="CV32" i="1"/>
  <c r="CV34" i="1"/>
  <c r="CU29" i="1"/>
  <c r="CV28" i="1"/>
  <c r="CW27" i="1"/>
  <c r="CU28" i="1"/>
  <c r="BD27" i="1"/>
  <c r="BE26" i="1"/>
  <c r="BE30" i="1"/>
  <c r="BD30" i="1"/>
  <c r="BE29" i="1"/>
  <c r="CU30" i="1"/>
  <c r="BD29" i="1"/>
  <c r="BE28" i="1"/>
  <c r="CU27" i="1"/>
  <c r="BD26" i="1"/>
  <c r="BD25" i="1"/>
  <c r="BE24" i="1"/>
  <c r="BD23" i="1"/>
  <c r="BC24" i="1"/>
  <c r="BD24" i="1"/>
  <c r="BE11" i="1"/>
  <c r="CV10" i="1"/>
  <c r="CU4" i="1"/>
  <c r="CU10" i="1"/>
  <c r="CV9" i="1"/>
  <c r="CW8" i="1"/>
  <c r="CV4" i="1"/>
  <c r="BC5" i="1"/>
  <c r="CU9" i="1"/>
  <c r="BE7" i="1"/>
  <c r="CW5" i="1"/>
  <c r="CU7" i="1"/>
  <c r="CV6" i="1"/>
  <c r="BE10" i="1"/>
  <c r="CW9" i="1"/>
  <c r="CW4" i="1"/>
  <c r="CU8" i="1"/>
  <c r="CW6" i="1"/>
  <c r="BC6" i="1"/>
  <c r="BC11" i="1"/>
  <c r="CV5" i="1"/>
  <c r="BD7" i="1"/>
  <c r="CV30" i="1"/>
  <c r="BE6" i="1"/>
  <c r="BE27" i="1"/>
  <c r="CV25" i="1"/>
  <c r="BC27" i="1"/>
  <c r="BE9" i="1"/>
  <c r="AP34" i="1"/>
  <c r="CW30" i="1"/>
  <c r="BZ12" i="1"/>
  <c r="AP28" i="1"/>
  <c r="CV29" i="1"/>
  <c r="CW29" i="1"/>
  <c r="BC8" i="1"/>
  <c r="CW28" i="1"/>
  <c r="BC30" i="1"/>
  <c r="CU6" i="1"/>
  <c r="AL12" i="1"/>
  <c r="BD6" i="1"/>
  <c r="CW26" i="1"/>
  <c r="AP32" i="1"/>
  <c r="BD28" i="1"/>
  <c r="AN22" i="1"/>
  <c r="BD10" i="1"/>
  <c r="BC28" i="1"/>
  <c r="BE5" i="1"/>
  <c r="AT22" i="1"/>
  <c r="AH31" i="1"/>
  <c r="CD22" i="1"/>
  <c r="CL31" i="1"/>
  <c r="CV36" i="1"/>
  <c r="R12" i="1"/>
  <c r="CT12" i="1"/>
  <c r="CH22" i="1"/>
  <c r="CP31" i="1"/>
  <c r="AP8" i="1"/>
  <c r="R31" i="1"/>
  <c r="Z31" i="1"/>
  <c r="CP12" i="1"/>
  <c r="CU11" i="1"/>
  <c r="BJ37" i="1"/>
  <c r="AP35" i="1"/>
  <c r="AH12" i="1"/>
  <c r="CW10" i="1"/>
  <c r="AH37" i="1"/>
  <c r="BC29" i="1"/>
  <c r="AP27" i="1"/>
  <c r="AH22" i="1"/>
  <c r="Z22" i="1"/>
  <c r="CD37" i="1"/>
  <c r="CW35" i="1"/>
  <c r="BD9" i="1"/>
  <c r="V22" i="1"/>
  <c r="CV35" i="1"/>
  <c r="CW7" i="1"/>
  <c r="CT31" i="1"/>
  <c r="CV7" i="1"/>
  <c r="BB31" i="1"/>
  <c r="CW36" i="1"/>
  <c r="BR31" i="1"/>
  <c r="BC9" i="1"/>
  <c r="CL37" i="1"/>
  <c r="BV31" i="1"/>
  <c r="BC7" i="1"/>
  <c r="AP29" i="1"/>
  <c r="CV27" i="1"/>
  <c r="V37" i="1"/>
  <c r="V31" i="1"/>
  <c r="BZ31" i="1"/>
  <c r="BJ22" i="1"/>
  <c r="AP7" i="1"/>
  <c r="AL31" i="1"/>
  <c r="AP30" i="1"/>
  <c r="CL12" i="1"/>
  <c r="BZ22" i="1"/>
  <c r="BE8" i="1"/>
  <c r="CW25" i="1"/>
  <c r="BE25" i="1"/>
  <c r="AT37" i="1"/>
  <c r="CL22" i="1"/>
  <c r="AM12" i="1"/>
  <c r="AX37" i="1"/>
  <c r="Z12" i="1"/>
  <c r="V12" i="1"/>
  <c r="CP22" i="1"/>
  <c r="AP25" i="1"/>
  <c r="BC25" i="1"/>
  <c r="CU25" i="1"/>
  <c r="AN12" i="1"/>
  <c r="BC26" i="1"/>
  <c r="CU26" i="1"/>
  <c r="AD12" i="1"/>
  <c r="R22" i="1"/>
  <c r="CT22" i="1"/>
  <c r="AO12" i="1"/>
  <c r="BD11" i="1"/>
  <c r="AP11" i="1"/>
  <c r="CU35" i="1"/>
  <c r="BZ37" i="1"/>
  <c r="BB37" i="1"/>
  <c r="BR37" i="1"/>
  <c r="CP37" i="1"/>
  <c r="BJ31" i="1"/>
  <c r="BB12" i="1"/>
  <c r="CW11" i="1"/>
  <c r="BE23" i="1"/>
  <c r="AO31" i="1"/>
  <c r="CV11" i="1"/>
  <c r="BJ12" i="1"/>
  <c r="CV26" i="1"/>
  <c r="CV8" i="1"/>
  <c r="BD8" i="1"/>
  <c r="BV37" i="1"/>
  <c r="CH37" i="1"/>
  <c r="AX31" i="1"/>
  <c r="AX12" i="1"/>
  <c r="BR12" i="1"/>
  <c r="AX22" i="1"/>
  <c r="AM37" i="1"/>
  <c r="BC23" i="1"/>
  <c r="AM31" i="1"/>
  <c r="AD31" i="1"/>
  <c r="AL22" i="1"/>
  <c r="R37" i="1"/>
  <c r="Z37" i="1"/>
  <c r="BV12" i="1"/>
  <c r="BB22" i="1"/>
  <c r="AN37" i="1"/>
  <c r="AD22" i="1"/>
  <c r="AT31" i="1"/>
  <c r="AT12" i="1"/>
  <c r="AD37" i="1"/>
  <c r="CD31" i="1"/>
  <c r="AO37" i="1"/>
  <c r="CH31" i="1"/>
  <c r="CD12" i="1"/>
  <c r="BR22" i="1"/>
  <c r="CT37" i="1"/>
  <c r="AL37" i="1"/>
  <c r="CH12" i="1"/>
  <c r="BV22" i="1"/>
  <c r="AP26" i="1"/>
  <c r="BC35" i="1"/>
  <c r="AO22" i="1"/>
  <c r="AP6" i="1"/>
  <c r="AP36" i="1"/>
  <c r="AP9" i="1"/>
  <c r="AN31" i="1"/>
  <c r="BC4" i="1"/>
  <c r="BD4" i="1"/>
  <c r="BE4" i="1"/>
  <c r="AP10" i="1"/>
  <c r="BD5" i="1"/>
  <c r="AM22" i="1"/>
  <c r="CU36" i="1"/>
  <c r="BC10" i="1"/>
  <c r="CU5" i="1"/>
  <c r="AP5" i="1"/>
  <c r="AP4" i="1"/>
  <c r="AP24" i="1"/>
  <c r="AP23" i="1"/>
  <c r="CU24" i="1"/>
  <c r="CU23" i="1"/>
  <c r="CV24" i="1"/>
  <c r="CV23" i="1"/>
  <c r="CW24" i="1"/>
  <c r="CW23" i="1"/>
  <c r="CU34" i="1"/>
  <c r="CU32" i="1"/>
  <c r="CW34" i="1"/>
  <c r="BC34" i="1"/>
  <c r="BC32" i="1"/>
  <c r="BD34" i="1"/>
  <c r="BD32" i="1"/>
  <c r="CW32" i="1"/>
  <c r="R38" i="1" l="1"/>
  <c r="BJ38" i="1"/>
  <c r="AL38" i="1"/>
  <c r="AT38" i="1"/>
  <c r="Z38" i="1"/>
  <c r="AM38" i="1"/>
  <c r="CT38" i="1"/>
  <c r="AO38" i="1"/>
  <c r="CH38" i="1"/>
  <c r="AD38" i="1"/>
  <c r="CL38" i="1"/>
  <c r="BZ38" i="1"/>
  <c r="AH38" i="1"/>
  <c r="BB38" i="1"/>
  <c r="CP38" i="1"/>
  <c r="BV38" i="1"/>
  <c r="AN38" i="1"/>
  <c r="CD38" i="1"/>
  <c r="BR38" i="1"/>
  <c r="AX38" i="1"/>
  <c r="V38" i="1"/>
  <c r="CY4" i="1"/>
  <c r="BF36" i="1"/>
  <c r="CY27" i="1"/>
  <c r="BL24" i="1"/>
  <c r="BK24" i="1"/>
  <c r="BF24" i="1"/>
  <c r="CX9" i="1"/>
  <c r="DA36" i="1"/>
  <c r="CZ36" i="1"/>
  <c r="N35" i="1"/>
  <c r="BL36" i="1"/>
  <c r="BM36" i="1"/>
  <c r="BL35" i="1"/>
  <c r="CZ35" i="1"/>
  <c r="N36" i="1"/>
  <c r="DA35" i="1"/>
  <c r="BM35" i="1"/>
  <c r="BK5" i="1"/>
  <c r="N34" i="1"/>
  <c r="CZ34" i="1"/>
  <c r="CY10" i="1"/>
  <c r="N32" i="1"/>
  <c r="DA8" i="1"/>
  <c r="BM34" i="1"/>
  <c r="BL34" i="1"/>
  <c r="CZ32" i="1"/>
  <c r="DA34" i="1"/>
  <c r="BM32" i="1"/>
  <c r="BK30" i="1"/>
  <c r="BM29" i="1"/>
  <c r="BL26" i="1"/>
  <c r="BM30" i="1"/>
  <c r="DA27" i="1"/>
  <c r="CZ26" i="1"/>
  <c r="DA29" i="1"/>
  <c r="BM25" i="1"/>
  <c r="DA28" i="1"/>
  <c r="BK27" i="1"/>
  <c r="CZ28" i="1"/>
  <c r="BL30" i="1"/>
  <c r="DA25" i="1"/>
  <c r="N30" i="1"/>
  <c r="CZ27" i="1"/>
  <c r="N29" i="1"/>
  <c r="N27" i="1"/>
  <c r="CY29" i="1"/>
  <c r="BL23" i="1"/>
  <c r="BM28" i="1"/>
  <c r="N25" i="1"/>
  <c r="CZ25" i="1"/>
  <c r="BL29" i="1"/>
  <c r="N26" i="1"/>
  <c r="N28" i="1"/>
  <c r="BK28" i="1"/>
  <c r="DA26" i="1"/>
  <c r="N24" i="1"/>
  <c r="DA24" i="1"/>
  <c r="BL28" i="1"/>
  <c r="BM27" i="1"/>
  <c r="BL25" i="1"/>
  <c r="BL27" i="1"/>
  <c r="CZ30" i="1"/>
  <c r="CY30" i="1"/>
  <c r="BK23" i="1"/>
  <c r="BM24" i="1"/>
  <c r="CY28" i="1"/>
  <c r="DA30" i="1"/>
  <c r="CZ29" i="1"/>
  <c r="BM26" i="1"/>
  <c r="CZ24" i="1"/>
  <c r="BL6" i="1"/>
  <c r="BM10" i="1"/>
  <c r="N9" i="1"/>
  <c r="CZ4" i="1"/>
  <c r="BM11" i="1"/>
  <c r="BM5" i="1"/>
  <c r="BK6" i="1"/>
  <c r="CZ7" i="1"/>
  <c r="DA11" i="1"/>
  <c r="BM6" i="1"/>
  <c r="CZ10" i="1"/>
  <c r="BL5" i="1"/>
  <c r="N7" i="1"/>
  <c r="BK8" i="1"/>
  <c r="CY11" i="1"/>
  <c r="DA6" i="1"/>
  <c r="CX4" i="1"/>
  <c r="BK7" i="1"/>
  <c r="BL9" i="1"/>
  <c r="BL7" i="1"/>
  <c r="CY8" i="1"/>
  <c r="CZ5" i="1"/>
  <c r="DA4" i="1"/>
  <c r="N8" i="1"/>
  <c r="BM9" i="1"/>
  <c r="N11" i="1"/>
  <c r="BK9" i="1"/>
  <c r="CZ6" i="1"/>
  <c r="CZ9" i="1"/>
  <c r="BL10" i="1"/>
  <c r="BL11" i="1"/>
  <c r="BM7" i="1"/>
  <c r="N6" i="1"/>
  <c r="DA9" i="1"/>
  <c r="CY7" i="1"/>
  <c r="N10" i="1"/>
  <c r="DA10" i="1"/>
  <c r="CY9" i="1"/>
  <c r="DA7" i="1"/>
  <c r="N5" i="1"/>
  <c r="BL8" i="1"/>
  <c r="BM8" i="1"/>
  <c r="BK11" i="1"/>
  <c r="DA5" i="1"/>
  <c r="CX28" i="1"/>
  <c r="CX30" i="1"/>
  <c r="BF27" i="1"/>
  <c r="CX29" i="1"/>
  <c r="BF5" i="1"/>
  <c r="BE37" i="1"/>
  <c r="BF6" i="1"/>
  <c r="BF4" i="1"/>
  <c r="CX27" i="1"/>
  <c r="CX6" i="1"/>
  <c r="CY6" i="1"/>
  <c r="BF28" i="1"/>
  <c r="CX7" i="1"/>
  <c r="BF30" i="1"/>
  <c r="BD31" i="1"/>
  <c r="BL22" i="1"/>
  <c r="BF9" i="1"/>
  <c r="BK29" i="1"/>
  <c r="BF29" i="1"/>
  <c r="BF7" i="1"/>
  <c r="CX10" i="1"/>
  <c r="BF11" i="1"/>
  <c r="CZ23" i="1"/>
  <c r="CV31" i="1"/>
  <c r="BM22" i="1"/>
  <c r="CU31" i="1"/>
  <c r="BE22" i="1"/>
  <c r="CX25" i="1"/>
  <c r="CY25" i="1"/>
  <c r="CV12" i="1"/>
  <c r="BF8" i="1"/>
  <c r="BF25" i="1"/>
  <c r="BK25" i="1"/>
  <c r="N23" i="1"/>
  <c r="AP31" i="1"/>
  <c r="BM23" i="1"/>
  <c r="BE31" i="1"/>
  <c r="CV37" i="1"/>
  <c r="BC31" i="1"/>
  <c r="N4" i="1"/>
  <c r="AP12" i="1"/>
  <c r="AP22" i="1"/>
  <c r="BL4" i="1"/>
  <c r="BD12" i="1"/>
  <c r="BK4" i="1"/>
  <c r="BC12" i="1"/>
  <c r="BF35" i="1"/>
  <c r="BK35" i="1"/>
  <c r="CX26" i="1"/>
  <c r="CY26" i="1"/>
  <c r="CW12" i="1"/>
  <c r="DA22" i="1"/>
  <c r="CW22" i="1"/>
  <c r="DA32" i="1"/>
  <c r="CW37" i="1"/>
  <c r="BF23" i="1"/>
  <c r="BM4" i="1"/>
  <c r="BE12" i="1"/>
  <c r="CX35" i="1"/>
  <c r="CY35" i="1"/>
  <c r="CU12" i="1"/>
  <c r="CU37" i="1"/>
  <c r="BL32" i="1"/>
  <c r="BD37" i="1"/>
  <c r="BC22" i="1"/>
  <c r="CZ22" i="1"/>
  <c r="CV22" i="1"/>
  <c r="BD22" i="1"/>
  <c r="AP37" i="1"/>
  <c r="CZ11" i="1"/>
  <c r="CX11" i="1"/>
  <c r="BF26" i="1"/>
  <c r="BK26" i="1"/>
  <c r="BC37" i="1"/>
  <c r="DA23" i="1"/>
  <c r="CW31" i="1"/>
  <c r="CU22" i="1"/>
  <c r="CX8" i="1"/>
  <c r="CZ8" i="1"/>
  <c r="CY36" i="1"/>
  <c r="CX36" i="1"/>
  <c r="BF10" i="1"/>
  <c r="BK10" i="1"/>
  <c r="CX5" i="1"/>
  <c r="CY5" i="1"/>
  <c r="CY24" i="1"/>
  <c r="CX24" i="1"/>
  <c r="CY23" i="1"/>
  <c r="CX23" i="1"/>
  <c r="BK32" i="1"/>
  <c r="BF32" i="1"/>
  <c r="BF34" i="1"/>
  <c r="BK34" i="1"/>
  <c r="CY32" i="1"/>
  <c r="CX32" i="1"/>
  <c r="CX34" i="1"/>
  <c r="CY34" i="1"/>
  <c r="BE38" i="1" l="1"/>
  <c r="BC38" i="1"/>
  <c r="CV38" i="1"/>
  <c r="AP38" i="1"/>
  <c r="CU38" i="1"/>
  <c r="BD38" i="1"/>
  <c r="CW38" i="1"/>
  <c r="DB30" i="1"/>
  <c r="DB29" i="1"/>
  <c r="CZ37" i="1"/>
  <c r="BN36" i="1"/>
  <c r="DB35" i="1"/>
  <c r="BN35" i="1"/>
  <c r="DB36" i="1"/>
  <c r="BL37" i="1"/>
  <c r="BN34" i="1"/>
  <c r="N37" i="1"/>
  <c r="DB34" i="1"/>
  <c r="DA37" i="1"/>
  <c r="DB25" i="1"/>
  <c r="DB24" i="1"/>
  <c r="BN29" i="1"/>
  <c r="DA31" i="1"/>
  <c r="N31" i="1"/>
  <c r="BN25" i="1"/>
  <c r="BN26" i="1"/>
  <c r="DB28" i="1"/>
  <c r="BL31" i="1"/>
  <c r="BN24" i="1"/>
  <c r="BN5" i="1"/>
  <c r="BN27" i="1"/>
  <c r="DB27" i="1"/>
  <c r="BM31" i="1"/>
  <c r="BN28" i="1"/>
  <c r="DB26" i="1"/>
  <c r="BN30" i="1"/>
  <c r="DA12" i="1"/>
  <c r="BN8" i="1"/>
  <c r="BN9" i="1"/>
  <c r="BN11" i="1"/>
  <c r="DB5" i="1"/>
  <c r="DB10" i="1"/>
  <c r="N12" i="1"/>
  <c r="BN7" i="1"/>
  <c r="DB4" i="1"/>
  <c r="BN6" i="1"/>
  <c r="DB9" i="1"/>
  <c r="BL12" i="1"/>
  <c r="BL38" i="1" s="1"/>
  <c r="BN10" i="1"/>
  <c r="DB6" i="1"/>
  <c r="DB8" i="1"/>
  <c r="DB7" i="1"/>
  <c r="DB11" i="1"/>
  <c r="BF12" i="1"/>
  <c r="CZ12" i="1"/>
  <c r="CX12" i="1"/>
  <c r="BM12" i="1"/>
  <c r="BN32" i="1"/>
  <c r="BK37" i="1"/>
  <c r="BF31" i="1"/>
  <c r="DB32" i="1"/>
  <c r="CY37" i="1"/>
  <c r="BF22" i="1"/>
  <c r="CX37" i="1"/>
  <c r="CZ31" i="1"/>
  <c r="DB23" i="1"/>
  <c r="CY31" i="1"/>
  <c r="BK31" i="1"/>
  <c r="CX31" i="1"/>
  <c r="CX22" i="1"/>
  <c r="DB22" i="1"/>
  <c r="CY22" i="1"/>
  <c r="BN23" i="1"/>
  <c r="BN4" i="1"/>
  <c r="BK12" i="1"/>
  <c r="BM37" i="1"/>
  <c r="BF37" i="1"/>
  <c r="BN22" i="1"/>
  <c r="BK22" i="1"/>
  <c r="CY12" i="1"/>
  <c r="CY38" i="1" l="1"/>
  <c r="BK38" i="1"/>
  <c r="CX38" i="1"/>
  <c r="BM38" i="1"/>
  <c r="N38" i="1"/>
  <c r="CZ38" i="1"/>
  <c r="BF38" i="1"/>
  <c r="DA38" i="1"/>
  <c r="BN37" i="1"/>
  <c r="DB37" i="1"/>
  <c r="BN31" i="1"/>
  <c r="DB31" i="1"/>
  <c r="BN12" i="1"/>
  <c r="BN38" i="1" s="1"/>
  <c r="DB12" i="1"/>
  <c r="DB38" i="1" s="1"/>
</calcChain>
</file>

<file path=xl/sharedStrings.xml><?xml version="1.0" encoding="utf-8"?>
<sst xmlns="http://schemas.openxmlformats.org/spreadsheetml/2006/main" count="861" uniqueCount="239">
  <si>
    <t>MESA DE TRABAJO</t>
  </si>
  <si>
    <t>PREVENCIÓN CONTRA LA EXPLOTACIÓN</t>
  </si>
  <si>
    <t>TRABAJO INFANTIL Y SUS PEORES FORMAS</t>
  </si>
  <si>
    <t>ACTIVIDAD</t>
  </si>
  <si>
    <t>LUGAR</t>
  </si>
  <si>
    <t>DEPARTAMENTO</t>
  </si>
  <si>
    <t>MUNICIPIO</t>
  </si>
  <si>
    <t>TIPO DE ACTIVIDAD</t>
  </si>
  <si>
    <t>MUJERES</t>
  </si>
  <si>
    <t>0-5 AÑOS</t>
  </si>
  <si>
    <t>6-12 AÑOS</t>
  </si>
  <si>
    <t>13-17 AÑOS</t>
  </si>
  <si>
    <t>18-30 AÑOS</t>
  </si>
  <si>
    <t>31-59 AÑOS</t>
  </si>
  <si>
    <t>60 + AÑOS</t>
  </si>
  <si>
    <t>EDAD</t>
  </si>
  <si>
    <t>MAYA</t>
  </si>
  <si>
    <t>XINCA</t>
  </si>
  <si>
    <t>MESTIZO</t>
  </si>
  <si>
    <t>EXTRANJERO</t>
  </si>
  <si>
    <t>GRUPO ÉTNICO</t>
  </si>
  <si>
    <t>GARÍFUNA</t>
  </si>
  <si>
    <t>VISUAL</t>
  </si>
  <si>
    <t>AUDITIVA</t>
  </si>
  <si>
    <t>FÍSICA</t>
  </si>
  <si>
    <t>INTELECTUAL</t>
  </si>
  <si>
    <t>TALLA PEQUEÑA</t>
  </si>
  <si>
    <t>SORDOCEGUERA</t>
  </si>
  <si>
    <t>NINGUNA</t>
  </si>
  <si>
    <t>MÚLTIPLE</t>
  </si>
  <si>
    <t>OTROS</t>
  </si>
  <si>
    <t>DISCAPACIDAD</t>
  </si>
  <si>
    <t>TALLER</t>
  </si>
  <si>
    <t>GUATEMALA</t>
  </si>
  <si>
    <t>TOTAL</t>
  </si>
  <si>
    <t>ADULTOS</t>
  </si>
  <si>
    <t>CHARLA</t>
  </si>
  <si>
    <t>PROCESO</t>
  </si>
  <si>
    <t>CAPACITACIÓN</t>
  </si>
  <si>
    <t>FERIA</t>
  </si>
  <si>
    <t>DIPLOMADO</t>
  </si>
  <si>
    <t>CURSO</t>
  </si>
  <si>
    <t>SOLOLÁ</t>
  </si>
  <si>
    <t>SACATEPÉQUEZ</t>
  </si>
  <si>
    <t>SAN MARCOS</t>
  </si>
  <si>
    <t>QUETZALTENANGO</t>
  </si>
  <si>
    <t>ESCUINTLA</t>
  </si>
  <si>
    <t>CHIMALTENANGO</t>
  </si>
  <si>
    <t>SUCHITEPÉQUEZ</t>
  </si>
  <si>
    <t>PETÉN</t>
  </si>
  <si>
    <t>HUEHUETENANGO</t>
  </si>
  <si>
    <t>QUICHÉ</t>
  </si>
  <si>
    <t>CHIQUIMULA</t>
  </si>
  <si>
    <t>ALTA VERAPAZ</t>
  </si>
  <si>
    <t>BAJA VERAPAZ</t>
  </si>
  <si>
    <t>TOTONICAPÁN</t>
  </si>
  <si>
    <t>ZACAPA</t>
  </si>
  <si>
    <t>JALAPA</t>
  </si>
  <si>
    <t>JUTIAPA</t>
  </si>
  <si>
    <t>SANTA ROSA</t>
  </si>
  <si>
    <t>IZABAL</t>
  </si>
  <si>
    <t>EL PROGRESO</t>
  </si>
  <si>
    <t>RETALHULEU</t>
  </si>
  <si>
    <t>FECHA</t>
  </si>
  <si>
    <t>FEMENINO</t>
  </si>
  <si>
    <t>MASCULINO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</si>
  <si>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</si>
  <si>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</si>
  <si>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</si>
  <si>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</si>
  <si>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</si>
  <si>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</si>
  <si>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</si>
  <si>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</si>
  <si>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</si>
  <si>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</si>
  <si>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</si>
  <si>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</si>
  <si>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</si>
  <si>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OTRO</t>
  </si>
  <si>
    <t>POBLACIÓN OBJETIVO</t>
  </si>
  <si>
    <t>JÓVENES</t>
  </si>
  <si>
    <t>JÓVENES    ADULTOS</t>
  </si>
  <si>
    <t>6-13 AÑOS</t>
  </si>
  <si>
    <t>14-18 AÑOS</t>
  </si>
  <si>
    <t>19-30 AÑOS</t>
  </si>
  <si>
    <t>CONGRESO</t>
  </si>
  <si>
    <t>WEBINAR</t>
  </si>
  <si>
    <t>SEMINARIO</t>
  </si>
  <si>
    <t>ACTO OFICIAL</t>
  </si>
  <si>
    <t>CONVERSATORIO</t>
  </si>
  <si>
    <t>JORNADA</t>
  </si>
  <si>
    <t>MECANISMOS DE DENUNCIA DECRETO 11-2022</t>
  </si>
  <si>
    <t>FESTIVAL</t>
  </si>
  <si>
    <t>FORO</t>
  </si>
  <si>
    <t>TOTAL AGOSTO</t>
  </si>
  <si>
    <t>TOTAL SEPTIEMBRE</t>
  </si>
  <si>
    <t>TOTAL OCTUBRE</t>
  </si>
  <si>
    <t>PROGRAMA</t>
  </si>
  <si>
    <t>TOTAL NOVIEMBRE</t>
  </si>
  <si>
    <t>CLASIFICACIÓN</t>
  </si>
  <si>
    <t>CENTRO EDUCATIVO</t>
  </si>
  <si>
    <t>INSTITUCIONES</t>
  </si>
  <si>
    <t>SECTOR TURÍSTICO</t>
  </si>
  <si>
    <t>REDES</t>
  </si>
  <si>
    <t>MUNICIPALIDADES</t>
  </si>
  <si>
    <t>COLEGIO SANTA TERESITA</t>
  </si>
  <si>
    <t>ADOLESCENTES</t>
  </si>
  <si>
    <t>HERRAMIENTAS TECNOLÓGICAS</t>
  </si>
  <si>
    <t>ANTIGUA GUATEMALA</t>
  </si>
  <si>
    <t>INSTITUTO NORMAL CENTRAL PARA SEÑORITAS BELÉN</t>
  </si>
  <si>
    <t>REUNIÓN</t>
  </si>
  <si>
    <t>LANZAMIENTO</t>
  </si>
  <si>
    <t>TEMA</t>
  </si>
  <si>
    <t>ASESORÍA</t>
  </si>
  <si>
    <t>PRESENCIAL</t>
  </si>
  <si>
    <t>VIRTUAL</t>
  </si>
  <si>
    <t>ANA LUCÍA LÓPEZ CANO</t>
  </si>
  <si>
    <t>SANDY MARILENA POLANCO LEMUS</t>
  </si>
  <si>
    <t>INGRID FAVIOLA JIMÉNEZ TOCAY</t>
  </si>
  <si>
    <t>SANDRA LUCRECIA BARRIOS GUZMÁN</t>
  </si>
  <si>
    <t>DEBORA MINELLY SAZO</t>
  </si>
  <si>
    <t>KATHERINE FABIOLA ESTRADA TORRES</t>
  </si>
  <si>
    <t>ACTIVIDADES VET</t>
  </si>
  <si>
    <t>INSTITUTO NORMAL PARA SEÑORITAS CENTROAMERICA INCA</t>
  </si>
  <si>
    <t>VICEPRESIDENTA</t>
  </si>
  <si>
    <t>ESTUDIANTES</t>
  </si>
  <si>
    <t>DOCENTES</t>
  </si>
  <si>
    <t>PERSONAL</t>
  </si>
  <si>
    <t>DIRECTORES</t>
  </si>
  <si>
    <t>MADRES</t>
  </si>
  <si>
    <t>COMADRONAS</t>
  </si>
  <si>
    <t>PADRES Y MADRES</t>
  </si>
  <si>
    <t>DIRIGIDO A:</t>
  </si>
  <si>
    <t>COMUNIDAD</t>
  </si>
  <si>
    <t>DOCENTES Y PADRES</t>
  </si>
  <si>
    <t>PREVENCIÓN DE LA ESNNA EN LÍNEA</t>
  </si>
  <si>
    <t>PREVENCIÓN DE LOS DELITOS VET EN ENTORNOS DIGITALES</t>
  </si>
  <si>
    <t>ADHESIÓN</t>
  </si>
  <si>
    <t>PREVENCIÓN DE LA EXPLOTACIÓN SEXUAL EN LÍNEA</t>
  </si>
  <si>
    <t>PANAJACHEL</t>
  </si>
  <si>
    <t>SECTOR PÚBLICO</t>
  </si>
  <si>
    <t>PROCESO FORMATIVO PANAJACHEL SEGURO Y LIBRE DE VIOLENCIA SEXUAL, EXPLOTACIÓN Y TRATA DE PERSONAS DIRIGIDO A ACTORES DE PRIMERA LÍNEA</t>
  </si>
  <si>
    <t>PANAJACHEL SEGURO Y LIBRE DE VIOLENCIA SEXUAL, EXPLOTACIÓN Y TRATA DE PERSONAS</t>
  </si>
  <si>
    <t>HOTEL JARDINES DEL LAGO</t>
  </si>
  <si>
    <t>PROCESO INFORMATIVO MODO DIGITAL: DIÁLOGO CON VOZ JOVEN DONDE LAS PREGUNTAS CONSTRUYEN Y LAS RESPUESTAS TRANSFORMAN DIRIGIDO A ESTUDIANTES DEL COLEGIO CRISTIANO VERBO</t>
  </si>
  <si>
    <t>COLEGIO CRISTIANO VERBO</t>
  </si>
  <si>
    <t>MODO DIGITAL: DIÁLOGO CON VOZ JOVEN DONDE LAS PREGUNTAS CONSTRUYEN Y LAS RESPUESTAS TRANSFORMAN</t>
  </si>
  <si>
    <t>PROCESO INFORMATIVO MODO DIGITAL: DIÁLOGO CON VOZ JOVEN DONDE LAS PREGUNTAS CONSTRUYEN Y LAS RESPUESTAS TRANSFORMAN DIRIGIDO A ESTUDIANTES DEL INSTITUTO NACIONAL DE EDUCACIÓN BÁSICA CON ORIENTACIÓN OCUPACIONAL DR. JUAN JOSÉ ARÉVALO BERMEJO</t>
  </si>
  <si>
    <t>CUILAPA</t>
  </si>
  <si>
    <t>INSTITUTO NACIONAL DE EDUCACIÓN BÁSICA CON ORIENTACIÓN OCUPACIONAL DR. JUAN JOSÉ ARÉVALO BERMEJO</t>
  </si>
  <si>
    <t>COBÁN</t>
  </si>
  <si>
    <t>INSTITUTO NORMAL MIXTO DEL NORTE EMILIO ROSALES PONCE JORNADA MATUTINA</t>
  </si>
  <si>
    <t>PROCESO INFORMATIVO MODO DIGITAL: DIÁLOGO CON VOZ JOVEN DONDE LAS PREGUNTAS CONSTRUYEN Y LAS RESPUESTAS TRANSFORMAN DIRIGIDO A ESTUDIANTES DEL INSTITUTO NORMAL MIXTO DEL NORTE EMILIO ROSALES PONCE JORNADA MATUTINA</t>
  </si>
  <si>
    <t>CONVENCIÓN JUVENIL "MODO: DIGITAL"</t>
  </si>
  <si>
    <t>COLEGIO SALESIANO DON BOSCO</t>
  </si>
  <si>
    <t>CONVENCIÓN JUVENIL "MODO DIGITAL" DIRIGIDO A ESTUDIANTES DEL COLEGIO SALESIANO DON BOSCO</t>
  </si>
  <si>
    <t>CONVENCIÓN</t>
  </si>
  <si>
    <t>CONGREGACIÓN</t>
  </si>
  <si>
    <t>TALLER DE MODO DIGITAL: "PREVENCIÓN CONTRA LA EXPLOTACIÓN SEXUAL EN LÍNEA Y SOCIALIZACIÓN DE LAS HERRAMIENTAS TECNOLÓGICAS" DIRIGIDO A ESTUDIANTES DEL CENTRO EDUCATIVO CLEMENTE MARROQUÍN ROJAS MIXCO</t>
  </si>
  <si>
    <t>"PREVENCIÓN CONTRA LA EXPLOTACIÓN SEXUAL EN LÍNEA Y SOCIALIZACIÓN DE LAS HERRAMIENTAS TECNOLÓGICAS"</t>
  </si>
  <si>
    <t>MIXCO</t>
  </si>
  <si>
    <t>CENTRO EDUCATIVO CLEMENTE MARROQUÍN ROJAS</t>
  </si>
  <si>
    <t>TALLER INFORMATIVO "PREVENCIÓN DE LOS DELITOS DE EXPLOTACIÓN SEXUAL EN LÍNEA" DIRIGIDO ESTUDIANTES DEL COLEGIO JARDÍN INFANTIL EL MUNDO DE LOS NIÑOS MIXCO</t>
  </si>
  <si>
    <t xml:space="preserve"> "PREVENCIÓN DE LOS DELITOS DE EXPLOTACIÓN SEXUAL EN LÍNEA"</t>
  </si>
  <si>
    <t>COLEGIO JARDÍN INFANTIL EL MUNDO DE LOS NIÑOS</t>
  </si>
  <si>
    <t xml:space="preserve">TALLER DE PREVENCIÓN DE LA EXPLOTACIÓN SEXUAL EN LÍNEA DIRIGIDO A PADRES DE FAMILIA DEL COLEGIO SANTA TERESITA </t>
  </si>
  <si>
    <t>TALLER DE MODO DIGITAL: "PREVENCIÓN CONTRA LA EXPLOTACIÓN SEXUAL EN LÍNEA Y SOCIALIZACIÓN DE LAS HERRAMIENTAS TECNOLÓGICAS" DIRIGIDO A ESTUDIANTES DEL COLEGIO SANTA TERESITA</t>
  </si>
  <si>
    <t>COLEGIOS SANTA TERESITA</t>
  </si>
  <si>
    <t>PROCESO INFORMATIVO MODO DIGITAL: "PREVENCIÓN DE LA EXPLOTACIÓN SEXUAL EN LÍNEA Y SOCIALIZACIÓN DE LAS HERRAMIENTAS TECNOLÓGICAS" DIRIGIDO A DOCENTES DEL INSTITUTO NACIONAL EDGAR ARNOLDO MEDRANO TIERRA NUEVA CHINAUTLA</t>
  </si>
  <si>
    <t>"PREVENCIÓN DE LA EXPLOTACIÓN SEXUAL EN LÍNEA Y SOCIALIZACIÓN DE LAS HERRAMIENTAS TECNOLÓGICAS"</t>
  </si>
  <si>
    <t>CHINAUTLA</t>
  </si>
  <si>
    <t>INSTITUTO NACIONAL EDGAR ARNOLDO MEDRANO</t>
  </si>
  <si>
    <t>PROCESO INFORMATIVO MODO DIGITAL: "PREVENCIÓN DE LA EXPLOTACIÓN SEXUAL EN LÍNEA Y SOCIALIZACIÓN DE LAS HERRAMIENTAS TECNOLÓGICAS" DIRIGIDO A ESTUDIANTES DEL INSTITUTO NACIONAL EDGAR ARNOLDO MEDRANO TIERRA NUEVA CHINAUTLA</t>
  </si>
  <si>
    <t>TALLER MODO DIGITAL: "PREVENCIÓN CONTRA LA EXPLOTACIÓN SEXUAL EN LÍNEA Y SOCIALIZACIÓN DE LAS HERRAMIENTAS TECNOLÓGICAS" DIRIGIDO A ESTUDIANTES DEL COLEGIO SANTO DOMINGO MIXCO</t>
  </si>
  <si>
    <t>COLEGIO SANTO DOMINGO</t>
  </si>
  <si>
    <t>TALLER INFORMATIVO PROTAGONISTAS DIGITALES "ADOLESCENTES LIDERANDO SU SEGURIDAD EN LÍNEA" DIRIGIDO A ESTUDIANTES DE DIFERENTES CENTROS EDUCATIVOS</t>
  </si>
  <si>
    <t>PROTAGONISTAS DIGITALES "ADOLESCENTES LIDERANDO SU SEGURIDAD EN LÍNEA"</t>
  </si>
  <si>
    <t>TALLER AULAS DIGITALES SEGURAS DIRIGIDO A DOCENTES DEL MINISTERIO DE EDUCACIÓN</t>
  </si>
  <si>
    <t>AULAS DIGITALES SEGURAS</t>
  </si>
  <si>
    <t>UNIVERSIDAD DEL VALLE DE GUATEMALA</t>
  </si>
  <si>
    <t>TALLER MODO DIGITAL DIÁLOGO CON VOZ JOVEN, PREVENCIÓN DE LA EXPLOTACIÓN SEXUAL EN LÍNEA, Y SOCIALIZACIÓN DE LAS HERRAMIENTAS TECNOLÓGICAS DIRIGIDO A ESTUDIANTES DEL COLEGIO CAMINO SEGURO</t>
  </si>
  <si>
    <t>DIÁLOGO CON VOZ JOVEN, PREVENCIÓN DE LA EXPLOTACIÓN SEXUAL EN LÍNEA, Y SOCIALIZACIÓN DE LAS HERRAMIENTAS TECNOLÓGICAS</t>
  </si>
  <si>
    <t>COLEGIO CAMINO SEGURO</t>
  </si>
  <si>
    <t>TALLER DIÁLOGO CON VOZ JOVEN DE LA ESTRATEGIA MODO DIGITAL DIRIGIDO A ESTUDIANTES DEL INSTITUTO NORMAL RAFAEL LANDIVAR, MAZATENANGO, SUCHITEPÉQUEZ</t>
  </si>
  <si>
    <t>DIÁLOGO CON VOZ JOVEN DE LA ESTRATEGIA MODO DIGITAL</t>
  </si>
  <si>
    <t>MAZATENANGO</t>
  </si>
  <si>
    <t>INSTITUTO NORMAL RAFAEL LANDIVAR</t>
  </si>
  <si>
    <t>PREVENCIÓN DE LA EXPLOTACIÓN SEXUAL EN LÍNEA Y LAS HERRAMIENTAS TECNOLÓGICAS</t>
  </si>
  <si>
    <t>PREVENCIÓN DE DELITOS Y SU RELACIÓN CON EL USO SEGURO DE LAS TICS EN LA ERA DIGITAL</t>
  </si>
  <si>
    <t>SAN PEDRO LA LAGUNA</t>
  </si>
  <si>
    <t>RESTAURANTE Icafe</t>
  </si>
  <si>
    <t>LÍDERES</t>
  </si>
  <si>
    <t>TALLER MUJERES EN COMUNIDAD: PREVENCIÓN DE DELITOS Y SU RELACIÓN CON EL USO SEGURO DE LAS TICS EN LA ERA DIGITAL DIRIGIDO A MUJERES LÍDERES COMUNITARIAS DE SAN PEDRO LA LAGUNA</t>
  </si>
  <si>
    <t>TALLER JÓVENES EN MOVIMIENTO CON MODO DIGITAL EN EL MARCO DE LA ESTRATEGIA DE VOZ A VOZ DIRIGIDO A LA JUVENTUD DE ANTIGUA GUATEMALA</t>
  </si>
  <si>
    <t>JÓVENES EN MOVIMIENTO CON MODO DIGITAL</t>
  </si>
  <si>
    <t>PARQUE CENTRAL ANTIGUA GUATEMALA</t>
  </si>
  <si>
    <t>MUJERES QUE CONECTAN: DOCENTES LIDERANDO LA PREVENCIÓN DIGITAL</t>
  </si>
  <si>
    <t>SAN PEDRO AYAMPUC</t>
  </si>
  <si>
    <t>SALÓN MUNICIPAL DE SAN PEDRO AYAMPUC</t>
  </si>
  <si>
    <t>TALLER MUJERES QUE CONECTAN: DOCENTES LIDREANDO LA PREVENCIÓN DIGITAL DIRIGIDO A MUJERES DOCENTES DE SAN PEDRO AYAMPUC</t>
  </si>
  <si>
    <t>TAMY AYAPAN</t>
  </si>
  <si>
    <t>NIÑOS, NIÑAS Y ADOLESCENTES</t>
  </si>
  <si>
    <t>NIÑOS, NIÑAS ADOLESCENTES</t>
  </si>
  <si>
    <t>NIÑAS, NIÑOS, ADOLESCENTESS Y                  JÓVENES</t>
  </si>
  <si>
    <t>NIÑAS, NIÑOS, ADOLESCENTESS Y ADULTOS</t>
  </si>
  <si>
    <t>61 + AÑOS</t>
  </si>
  <si>
    <t>62 + AÑOS</t>
  </si>
  <si>
    <t>63 + AÑOS</t>
  </si>
  <si>
    <t>ÚLTIMA LÍNEA</t>
  </si>
  <si>
    <t>SIETE</t>
  </si>
  <si>
    <t>DOCE</t>
  </si>
  <si>
    <t>DIECINUEVE</t>
  </si>
  <si>
    <t>VEINTIOCHO</t>
  </si>
  <si>
    <t>VEINTINUEVE</t>
  </si>
  <si>
    <t>CINCO</t>
  </si>
  <si>
    <t>OCHO</t>
  </si>
  <si>
    <t>ONCE</t>
  </si>
  <si>
    <t>DIECIOCHO</t>
  </si>
  <si>
    <t>VEINTIDÓS</t>
  </si>
  <si>
    <t>SEIS</t>
  </si>
  <si>
    <t>CATORCE</t>
  </si>
  <si>
    <t>DIECISIETE</t>
  </si>
  <si>
    <t>VEINTIUNO</t>
  </si>
  <si>
    <t>Red Departamental contra la Violencia Sexual, Explotación y Trata de Personas</t>
  </si>
  <si>
    <t>Comisión Departamental Contra la Violencia Sexual, Explotación y Trata de Personas</t>
  </si>
  <si>
    <t>Ministerio de Salud Pública y Asistencia Social</t>
  </si>
  <si>
    <t>Policía Nacional Civil</t>
  </si>
  <si>
    <t>Fondo de las Naciones Unidas para la Infancia</t>
  </si>
  <si>
    <t>Comisión Intersectorial de Tecnologías de Información y. Comunicación</t>
  </si>
  <si>
    <t>MESA NACIONAL PARA LA PREVENCIÓN Y PROTECCIÓN DE NIÑOS, NIÑAS Y ADOLESCENTES CONTRA LA EXPLOTACIÓN SEXUAL EN LAS ACTIVIDADES RELACIONADAS CON VIAJES Y TURISMO</t>
  </si>
  <si>
    <t>VEINTE</t>
  </si>
  <si>
    <t>VEINTISIETE</t>
  </si>
  <si>
    <t>INSTITUTO NACIONAL DE EDUCACIÓN BÁSICA JORNADA VESPERTINA</t>
  </si>
  <si>
    <t>TALLER PREVENCIÓN DE LOS DELITOS DE VIOLENCIA SEXUAL, EXPLOTACIÓN Y TRATA DE PERSONAS DIRIGIDO A ESTUDIANTES DEL INSTITUTO NORMAL PARA SEÑORITAS CENTRO AMÉRICA</t>
  </si>
  <si>
    <t>TALLER DE PREVENCIÓN CONTRA LA EXPLOTACIÓN SEXUAL EN LÍNEA Y SOCIALIZACIÓN DE LAS HERRAMIENTAS TECNOLÓGICAS DIRIGIDO A ESTUDIANTES DEL INSTITUTO NACIONAL DE EDUCACIÓN BÁSICA JORNADA VESPERTINA ZONA 21</t>
  </si>
  <si>
    <t>TALLER DE CAPACITACIÓN A MUJERES PREVENCIÓN DE LA EXPLOTACIÓN SEXUAL DE NIÑAS, NIÑOS Y ADOLESCENTES  EN LÍNEA DIRIGIDO A DOCENTES DE NIMAJUYÚ ZONA 21</t>
  </si>
  <si>
    <t>NÚMERO MENSUAL</t>
  </si>
  <si>
    <t>TOTALES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</si>
</sst>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scheme val="minor"/>
    </font>
    <font>
      <sz val="10"/>
      <color theme="1"/>
      <name val="Altivo Regular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F5"/>
      <color rgb="FFBFFC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24"/>
  <sheetViews>
    <sheetView workbookViewId="0">
      <selection activeCell="B9" sqref="B9"/>
    </sheetView>
  </sheetViews>
  <sheetFormatPr baseColWidth="10" defaultRowHeight="15"/>
  <cols>
    <col min="2" max="2" width="38.5703125" bestFit="1" customWidth="1"/>
    <col min="3" max="3" width="17.5703125" customWidth="1"/>
    <col min="4" max="4" width="14.42578125" bestFit="1" customWidth="1"/>
    <col min="5" max="5" width="17.85546875" bestFit="1" customWidth="1"/>
    <col min="6" max="6" width="11.28515625" bestFit="1" customWidth="1"/>
    <col min="7" max="8" width="11.7109375" bestFit="1" customWidth="1"/>
    <col min="9" max="9" width="19" bestFit="1" customWidth="1"/>
    <col min="10" max="10" width="14" bestFit="1" customWidth="1"/>
    <col min="11" max="11" width="14.42578125" bestFit="1" customWidth="1"/>
    <col min="14" max="14" width="35" style="1" bestFit="1" customWidth="1"/>
    <col min="15" max="15" width="19.140625" bestFit="1" customWidth="1"/>
  </cols>
  <sheetData>
    <row r="3" spans="2:15" ht="25.5">
      <c r="B3" s="2" t="s">
        <v>229</v>
      </c>
      <c r="C3" s="1" t="s">
        <v>32</v>
      </c>
      <c r="D3" s="1" t="s">
        <v>202</v>
      </c>
      <c r="E3" t="s">
        <v>33</v>
      </c>
      <c r="F3" t="s">
        <v>9</v>
      </c>
      <c r="G3" t="s">
        <v>67</v>
      </c>
      <c r="H3" t="s">
        <v>64</v>
      </c>
      <c r="I3" t="s">
        <v>101</v>
      </c>
      <c r="J3" t="s">
        <v>111</v>
      </c>
      <c r="K3" t="s">
        <v>38</v>
      </c>
      <c r="L3" t="s">
        <v>228</v>
      </c>
      <c r="M3" t="s">
        <v>115</v>
      </c>
      <c r="N3" s="1" t="s">
        <v>117</v>
      </c>
      <c r="O3" t="s">
        <v>126</v>
      </c>
    </row>
    <row r="4" spans="2:15" ht="76.5">
      <c r="B4" s="2" t="s">
        <v>230</v>
      </c>
      <c r="C4" s="1" t="s">
        <v>36</v>
      </c>
      <c r="D4" t="s">
        <v>107</v>
      </c>
      <c r="E4" t="s">
        <v>42</v>
      </c>
      <c r="F4" t="s">
        <v>10</v>
      </c>
      <c r="G4" t="s">
        <v>68</v>
      </c>
      <c r="H4" t="s">
        <v>65</v>
      </c>
      <c r="I4" t="s">
        <v>102</v>
      </c>
      <c r="J4" t="s">
        <v>224</v>
      </c>
      <c r="K4" t="s">
        <v>114</v>
      </c>
      <c r="L4" t="s">
        <v>228</v>
      </c>
      <c r="M4" t="s">
        <v>116</v>
      </c>
      <c r="N4" s="1" t="s">
        <v>118</v>
      </c>
      <c r="O4" t="s">
        <v>127</v>
      </c>
    </row>
    <row r="5" spans="2:15">
      <c r="B5" s="2" t="s">
        <v>1</v>
      </c>
      <c r="C5" s="1" t="s">
        <v>37</v>
      </c>
      <c r="D5" s="4" t="s">
        <v>81</v>
      </c>
      <c r="E5" t="s">
        <v>43</v>
      </c>
      <c r="F5" t="s">
        <v>11</v>
      </c>
      <c r="G5" t="s">
        <v>69</v>
      </c>
      <c r="H5" t="s">
        <v>79</v>
      </c>
      <c r="I5" t="s">
        <v>103</v>
      </c>
      <c r="J5" t="s">
        <v>112</v>
      </c>
      <c r="L5" t="s">
        <v>125</v>
      </c>
      <c r="N5" s="1" t="s">
        <v>119</v>
      </c>
      <c r="O5" t="s">
        <v>132</v>
      </c>
    </row>
    <row r="6" spans="2:15" ht="25.5">
      <c r="B6" s="2" t="s">
        <v>2</v>
      </c>
      <c r="C6" s="1" t="s">
        <v>38</v>
      </c>
      <c r="D6" s="1" t="s">
        <v>35</v>
      </c>
      <c r="E6" t="s">
        <v>44</v>
      </c>
      <c r="F6" t="s">
        <v>12</v>
      </c>
      <c r="G6" t="s">
        <v>70</v>
      </c>
      <c r="I6" t="s">
        <v>104</v>
      </c>
      <c r="J6" t="s">
        <v>225</v>
      </c>
      <c r="N6" s="1" t="s">
        <v>120</v>
      </c>
      <c r="O6" t="s">
        <v>128</v>
      </c>
    </row>
    <row r="7" spans="2:15">
      <c r="B7" s="2" t="s">
        <v>108</v>
      </c>
      <c r="C7" s="1" t="s">
        <v>39</v>
      </c>
      <c r="D7" s="1" t="s">
        <v>8</v>
      </c>
      <c r="E7" t="s">
        <v>45</v>
      </c>
      <c r="F7" t="s">
        <v>13</v>
      </c>
      <c r="G7" t="s">
        <v>71</v>
      </c>
      <c r="I7" t="s">
        <v>105</v>
      </c>
      <c r="J7" t="s">
        <v>138</v>
      </c>
      <c r="N7" s="1" t="s">
        <v>121</v>
      </c>
      <c r="O7" t="s">
        <v>129</v>
      </c>
    </row>
    <row r="8" spans="2:15" ht="30">
      <c r="B8" s="2" t="s">
        <v>92</v>
      </c>
      <c r="C8" s="1" t="s">
        <v>40</v>
      </c>
      <c r="D8" s="3" t="s">
        <v>203</v>
      </c>
      <c r="E8" t="s">
        <v>46</v>
      </c>
      <c r="F8" t="s">
        <v>14</v>
      </c>
      <c r="G8" t="s">
        <v>72</v>
      </c>
      <c r="I8" t="s">
        <v>226</v>
      </c>
      <c r="J8" t="s">
        <v>138</v>
      </c>
      <c r="N8" s="1" t="s">
        <v>122</v>
      </c>
      <c r="O8" t="s">
        <v>130</v>
      </c>
    </row>
    <row r="9" spans="2:15" ht="60">
      <c r="B9" s="2" t="s">
        <v>123</v>
      </c>
      <c r="C9" s="1" t="s">
        <v>41</v>
      </c>
      <c r="D9" s="3" t="s">
        <v>204</v>
      </c>
      <c r="E9" t="s">
        <v>47</v>
      </c>
      <c r="G9" t="s">
        <v>73</v>
      </c>
      <c r="I9" t="s">
        <v>227</v>
      </c>
      <c r="N9" s="1" t="s">
        <v>201</v>
      </c>
      <c r="O9" t="s">
        <v>131</v>
      </c>
    </row>
    <row r="10" spans="2:15" ht="45">
      <c r="C10" s="1" t="s">
        <v>86</v>
      </c>
      <c r="D10" s="3" t="s">
        <v>205</v>
      </c>
      <c r="E10" t="s">
        <v>186</v>
      </c>
      <c r="G10" t="s">
        <v>74</v>
      </c>
      <c r="I10" t="s">
        <v>158</v>
      </c>
      <c r="O10" t="s">
        <v>103</v>
      </c>
    </row>
    <row r="11" spans="2:15" ht="30">
      <c r="C11" s="1" t="s">
        <v>87</v>
      </c>
      <c r="D11" s="5" t="s">
        <v>82</v>
      </c>
      <c r="E11" t="s">
        <v>49</v>
      </c>
      <c r="G11" t="s">
        <v>75</v>
      </c>
      <c r="I11" t="s">
        <v>134</v>
      </c>
      <c r="O11" t="s">
        <v>134</v>
      </c>
    </row>
    <row r="12" spans="2:15">
      <c r="C12" s="1" t="s">
        <v>88</v>
      </c>
      <c r="E12" t="s">
        <v>50</v>
      </c>
      <c r="G12" t="s">
        <v>76</v>
      </c>
      <c r="O12" t="s">
        <v>135</v>
      </c>
    </row>
    <row r="13" spans="2:15">
      <c r="C13" s="1" t="s">
        <v>89</v>
      </c>
      <c r="E13" t="s">
        <v>51</v>
      </c>
      <c r="G13" t="s">
        <v>77</v>
      </c>
      <c r="O13" t="s">
        <v>141</v>
      </c>
    </row>
    <row r="14" spans="2:15">
      <c r="C14" s="1" t="s">
        <v>3</v>
      </c>
      <c r="E14" t="s">
        <v>52</v>
      </c>
      <c r="G14" t="s">
        <v>78</v>
      </c>
      <c r="O14" t="s">
        <v>192</v>
      </c>
    </row>
    <row r="15" spans="2:15">
      <c r="C15" s="1" t="s">
        <v>90</v>
      </c>
      <c r="E15" t="s">
        <v>53</v>
      </c>
    </row>
    <row r="16" spans="2:15">
      <c r="C16" s="1" t="s">
        <v>91</v>
      </c>
      <c r="E16" t="s">
        <v>54</v>
      </c>
    </row>
    <row r="17" spans="3:5">
      <c r="C17" s="1" t="s">
        <v>93</v>
      </c>
      <c r="E17" t="s">
        <v>55</v>
      </c>
    </row>
    <row r="18" spans="3:5">
      <c r="C18" s="1" t="s">
        <v>94</v>
      </c>
      <c r="E18" t="s">
        <v>56</v>
      </c>
    </row>
    <row r="19" spans="3:5">
      <c r="C19" s="1" t="s">
        <v>98</v>
      </c>
      <c r="E19" t="s">
        <v>57</v>
      </c>
    </row>
    <row r="20" spans="3:5">
      <c r="C20" s="1" t="s">
        <v>157</v>
      </c>
      <c r="E20" t="s">
        <v>58</v>
      </c>
    </row>
    <row r="21" spans="3:5">
      <c r="E21" t="s">
        <v>59</v>
      </c>
    </row>
    <row r="22" spans="3:5">
      <c r="E22" t="s">
        <v>60</v>
      </c>
    </row>
    <row r="23" spans="3:5">
      <c r="E23" t="s">
        <v>61</v>
      </c>
    </row>
    <row r="24" spans="3:5">
      <c r="E24" t="s">
        <v>62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8"/>
  <sheetViews>
    <sheetView showGridLines="0" tabSelected="1" view="pageBreakPreview" zoomScale="85" zoomScaleNormal="95" zoomScaleSheetLayoutView="85" zoomScalePageLayoutView="49" workbookViewId="0">
      <selection sqref="A1:A38"/>
    </sheetView>
  </sheetViews>
  <sheetFormatPr baseColWidth="10" defaultRowHeight="15"/>
  <cols>
    <col min="1" max="1" width="16.5703125" customWidth="1"/>
    <col min="2" max="2" width="20.7109375" customWidth="1"/>
    <col min="3" max="4" width="50.7109375" customWidth="1"/>
    <col min="5" max="6" width="15.85546875" customWidth="1"/>
    <col min="7" max="7" width="23" customWidth="1"/>
    <col min="8" max="9" width="30.7109375" customWidth="1"/>
    <col min="10" max="10" width="17" bestFit="1" customWidth="1"/>
    <col min="11" max="11" width="17" customWidth="1"/>
    <col min="12" max="12" width="17.140625" bestFit="1" customWidth="1"/>
    <col min="13" max="13" width="38.5703125" bestFit="1" customWidth="1"/>
    <col min="14" max="14" width="6.85546875" bestFit="1" customWidth="1"/>
    <col min="15" max="18" width="5.7109375" customWidth="1"/>
    <col min="19" max="19" width="6.140625" bestFit="1" customWidth="1"/>
    <col min="20" max="21" width="5.7109375" customWidth="1"/>
    <col min="22" max="24" width="6.140625" bestFit="1" customWidth="1"/>
    <col min="25" max="25" width="5.7109375" customWidth="1"/>
    <col min="26" max="26" width="6.28515625" bestFit="1" customWidth="1"/>
    <col min="27" max="38" width="5.7109375" customWidth="1"/>
    <col min="39" max="39" width="6.140625" bestFit="1" customWidth="1"/>
    <col min="40" max="40" width="6.28515625" bestFit="1" customWidth="1"/>
    <col min="41" max="41" width="5.7109375" customWidth="1"/>
    <col min="42" max="42" width="6.7109375" bestFit="1" customWidth="1"/>
    <col min="43" max="54" width="5.7109375" customWidth="1"/>
    <col min="55" max="55" width="6.7109375" bestFit="1" customWidth="1"/>
    <col min="56" max="56" width="6.42578125" bestFit="1" customWidth="1"/>
    <col min="57" max="57" width="5.7109375" customWidth="1"/>
    <col min="58" max="58" width="6.85546875" bestFit="1" customWidth="1"/>
    <col min="59" max="62" width="5.7109375" customWidth="1"/>
    <col min="63" max="63" width="6.140625" bestFit="1" customWidth="1"/>
    <col min="64" max="64" width="6.28515625" bestFit="1" customWidth="1"/>
    <col min="65" max="65" width="5.7109375" customWidth="1"/>
    <col min="66" max="66" width="6.85546875" bestFit="1" customWidth="1"/>
    <col min="67" max="98" width="5.7109375" customWidth="1"/>
    <col min="99" max="99" width="7" bestFit="1" customWidth="1"/>
    <col min="100" max="100" width="6.28515625" bestFit="1" customWidth="1"/>
    <col min="101" max="101" width="5.7109375" customWidth="1"/>
    <col min="102" max="102" width="6.7109375" bestFit="1" customWidth="1"/>
    <col min="103" max="103" width="6.140625" bestFit="1" customWidth="1"/>
    <col min="104" max="104" width="6.28515625" bestFit="1" customWidth="1"/>
    <col min="105" max="105" width="5.7109375" customWidth="1"/>
    <col min="106" max="106" width="6.85546875" bestFit="1" customWidth="1"/>
  </cols>
  <sheetData>
    <row r="1" spans="1:106">
      <c r="A1" t="s">
        <v>237</v>
      </c>
      <c r="B1" t="s">
        <v>7</v>
      </c>
      <c r="C1" t="s">
        <v>3</v>
      </c>
      <c r="D1" t="s">
        <v>113</v>
      </c>
      <c r="E1" t="s">
        <v>63</v>
      </c>
      <c r="F1" t="s">
        <v>66</v>
      </c>
      <c r="G1" t="s">
        <v>5</v>
      </c>
      <c r="H1" t="s">
        <v>6</v>
      </c>
      <c r="I1" t="s">
        <v>4</v>
      </c>
      <c r="J1" t="s">
        <v>80</v>
      </c>
      <c r="K1" t="s">
        <v>133</v>
      </c>
      <c r="L1" t="s">
        <v>100</v>
      </c>
      <c r="M1" t="s">
        <v>0</v>
      </c>
      <c r="N1" t="s">
        <v>34</v>
      </c>
      <c r="O1" t="s">
        <v>15</v>
      </c>
      <c r="P1" t="s">
        <v>15</v>
      </c>
      <c r="Q1" t="s">
        <v>15</v>
      </c>
      <c r="R1" t="s">
        <v>15</v>
      </c>
      <c r="S1" t="s">
        <v>15</v>
      </c>
      <c r="T1" t="s">
        <v>15</v>
      </c>
      <c r="U1" t="s">
        <v>15</v>
      </c>
      <c r="V1" t="s">
        <v>15</v>
      </c>
      <c r="W1" t="s">
        <v>15</v>
      </c>
      <c r="X1" t="s">
        <v>15</v>
      </c>
      <c r="Y1" t="s">
        <v>15</v>
      </c>
      <c r="Z1" t="s">
        <v>15</v>
      </c>
      <c r="AA1" t="s">
        <v>15</v>
      </c>
      <c r="AB1" t="s">
        <v>15</v>
      </c>
      <c r="AC1" t="s">
        <v>15</v>
      </c>
      <c r="AD1" t="s">
        <v>15</v>
      </c>
      <c r="AE1" t="s">
        <v>15</v>
      </c>
      <c r="AF1" t="s">
        <v>15</v>
      </c>
      <c r="AG1" t="s">
        <v>15</v>
      </c>
      <c r="AH1" t="s">
        <v>15</v>
      </c>
      <c r="AI1" t="s">
        <v>15</v>
      </c>
      <c r="AJ1" t="s">
        <v>15</v>
      </c>
      <c r="AK1" t="s">
        <v>15</v>
      </c>
      <c r="AL1" t="s">
        <v>15</v>
      </c>
      <c r="AM1" t="s">
        <v>15</v>
      </c>
      <c r="AN1" t="s">
        <v>15</v>
      </c>
      <c r="AO1" t="s">
        <v>15</v>
      </c>
      <c r="AP1" t="s">
        <v>15</v>
      </c>
      <c r="AQ1" t="s">
        <v>20</v>
      </c>
      <c r="AR1" t="s">
        <v>20</v>
      </c>
      <c r="AS1" t="s">
        <v>20</v>
      </c>
      <c r="AT1" t="s">
        <v>20</v>
      </c>
      <c r="AU1" t="s">
        <v>20</v>
      </c>
      <c r="AV1" t="s">
        <v>20</v>
      </c>
      <c r="AW1" t="s">
        <v>20</v>
      </c>
      <c r="AX1" t="s">
        <v>20</v>
      </c>
      <c r="AY1" t="s">
        <v>20</v>
      </c>
      <c r="AZ1" t="s">
        <v>20</v>
      </c>
      <c r="BA1" t="s">
        <v>20</v>
      </c>
      <c r="BB1" t="s">
        <v>20</v>
      </c>
      <c r="BC1" t="s">
        <v>20</v>
      </c>
      <c r="BD1" t="s">
        <v>20</v>
      </c>
      <c r="BE1" t="s">
        <v>20</v>
      </c>
      <c r="BF1" t="s">
        <v>20</v>
      </c>
      <c r="BG1" t="s">
        <v>20</v>
      </c>
      <c r="BH1" t="s">
        <v>20</v>
      </c>
      <c r="BI1" t="s">
        <v>20</v>
      </c>
      <c r="BJ1" t="s">
        <v>20</v>
      </c>
      <c r="BK1" t="s">
        <v>20</v>
      </c>
      <c r="BL1" t="s">
        <v>20</v>
      </c>
      <c r="BM1" t="s">
        <v>20</v>
      </c>
      <c r="BN1" t="s">
        <v>20</v>
      </c>
      <c r="BO1" t="s">
        <v>31</v>
      </c>
      <c r="BP1" t="s">
        <v>31</v>
      </c>
      <c r="BQ1" t="s">
        <v>31</v>
      </c>
      <c r="BR1" t="s">
        <v>31</v>
      </c>
      <c r="BS1" t="s">
        <v>31</v>
      </c>
      <c r="BT1" t="s">
        <v>31</v>
      </c>
      <c r="BU1" t="s">
        <v>31</v>
      </c>
      <c r="BV1" t="s">
        <v>31</v>
      </c>
      <c r="BW1" t="s">
        <v>31</v>
      </c>
      <c r="BX1" t="s">
        <v>31</v>
      </c>
      <c r="BY1" t="s">
        <v>31</v>
      </c>
      <c r="BZ1" t="s">
        <v>31</v>
      </c>
      <c r="CA1" t="s">
        <v>31</v>
      </c>
      <c r="CB1" t="s">
        <v>31</v>
      </c>
      <c r="CC1" t="s">
        <v>31</v>
      </c>
      <c r="CD1" t="s">
        <v>31</v>
      </c>
      <c r="CE1" t="s">
        <v>31</v>
      </c>
      <c r="CF1" t="s">
        <v>31</v>
      </c>
      <c r="CG1" t="s">
        <v>31</v>
      </c>
      <c r="CH1" t="s">
        <v>31</v>
      </c>
      <c r="CI1" t="s">
        <v>31</v>
      </c>
      <c r="CJ1" t="s">
        <v>31</v>
      </c>
      <c r="CK1" t="s">
        <v>31</v>
      </c>
      <c r="CL1" t="s">
        <v>31</v>
      </c>
      <c r="CM1" t="s">
        <v>31</v>
      </c>
      <c r="CN1" t="s">
        <v>31</v>
      </c>
      <c r="CO1" t="s">
        <v>31</v>
      </c>
      <c r="CP1" t="s">
        <v>31</v>
      </c>
      <c r="CQ1" t="s">
        <v>31</v>
      </c>
      <c r="CR1" t="s">
        <v>31</v>
      </c>
      <c r="CS1" t="s">
        <v>31</v>
      </c>
      <c r="CT1" t="s">
        <v>31</v>
      </c>
      <c r="CU1" t="s">
        <v>31</v>
      </c>
      <c r="CV1" t="s">
        <v>31</v>
      </c>
      <c r="CW1" t="s">
        <v>31</v>
      </c>
      <c r="CX1" t="s">
        <v>31</v>
      </c>
      <c r="CY1" t="s">
        <v>31</v>
      </c>
      <c r="CZ1" t="s">
        <v>31</v>
      </c>
      <c r="DA1" t="s">
        <v>31</v>
      </c>
      <c r="DB1" t="s">
        <v>31</v>
      </c>
    </row>
    <row r="2" spans="1:106">
      <c r="A2" t="s">
        <v>237</v>
      </c>
      <c r="B2" t="s">
        <v>7</v>
      </c>
      <c r="C2" t="s">
        <v>3</v>
      </c>
      <c r="D2" t="s">
        <v>113</v>
      </c>
      <c r="E2" t="s">
        <v>63</v>
      </c>
      <c r="F2" t="s">
        <v>66</v>
      </c>
      <c r="G2" t="s">
        <v>5</v>
      </c>
      <c r="H2" t="s">
        <v>6</v>
      </c>
      <c r="I2" t="s">
        <v>4</v>
      </c>
      <c r="J2" t="s">
        <v>80</v>
      </c>
      <c r="K2" t="s">
        <v>133</v>
      </c>
      <c r="L2" t="s">
        <v>100</v>
      </c>
      <c r="M2" t="s">
        <v>0</v>
      </c>
      <c r="N2" t="s">
        <v>34</v>
      </c>
      <c r="O2" t="s">
        <v>9</v>
      </c>
      <c r="P2" t="s">
        <v>9</v>
      </c>
      <c r="Q2" t="s">
        <v>9</v>
      </c>
      <c r="R2" t="s">
        <v>9</v>
      </c>
      <c r="S2" t="s">
        <v>83</v>
      </c>
      <c r="T2" t="s">
        <v>83</v>
      </c>
      <c r="U2" t="s">
        <v>83</v>
      </c>
      <c r="V2" t="s">
        <v>83</v>
      </c>
      <c r="W2" t="s">
        <v>84</v>
      </c>
      <c r="X2" t="s">
        <v>84</v>
      </c>
      <c r="Y2" t="s">
        <v>84</v>
      </c>
      <c r="Z2" t="s">
        <v>84</v>
      </c>
      <c r="AA2" t="s">
        <v>85</v>
      </c>
      <c r="AB2" t="s">
        <v>85</v>
      </c>
      <c r="AC2" t="s">
        <v>85</v>
      </c>
      <c r="AD2" t="s">
        <v>85</v>
      </c>
      <c r="AE2" t="s">
        <v>13</v>
      </c>
      <c r="AF2" t="s">
        <v>13</v>
      </c>
      <c r="AG2" t="s">
        <v>13</v>
      </c>
      <c r="AH2" t="s">
        <v>13</v>
      </c>
      <c r="AI2" t="s">
        <v>14</v>
      </c>
      <c r="AJ2" t="s">
        <v>206</v>
      </c>
      <c r="AK2" t="s">
        <v>207</v>
      </c>
      <c r="AL2" t="s">
        <v>208</v>
      </c>
      <c r="AM2" t="s">
        <v>34</v>
      </c>
      <c r="AN2" t="s">
        <v>34</v>
      </c>
      <c r="AO2" t="s">
        <v>34</v>
      </c>
      <c r="AP2" t="s">
        <v>34</v>
      </c>
      <c r="AQ2" t="s">
        <v>16</v>
      </c>
      <c r="AR2" t="s">
        <v>16</v>
      </c>
      <c r="AS2" t="s">
        <v>16</v>
      </c>
      <c r="AT2" t="s">
        <v>16</v>
      </c>
      <c r="AU2" t="s">
        <v>17</v>
      </c>
      <c r="AV2" t="s">
        <v>17</v>
      </c>
      <c r="AW2" t="s">
        <v>17</v>
      </c>
      <c r="AX2" t="s">
        <v>17</v>
      </c>
      <c r="AY2" t="s">
        <v>21</v>
      </c>
      <c r="AZ2" t="s">
        <v>21</v>
      </c>
      <c r="BA2" t="s">
        <v>21</v>
      </c>
      <c r="BB2" t="s">
        <v>21</v>
      </c>
      <c r="BC2" t="s">
        <v>18</v>
      </c>
      <c r="BD2" t="s">
        <v>18</v>
      </c>
      <c r="BE2" t="s">
        <v>18</v>
      </c>
      <c r="BF2" t="s">
        <v>18</v>
      </c>
      <c r="BG2" t="s">
        <v>19</v>
      </c>
      <c r="BH2" t="s">
        <v>19</v>
      </c>
      <c r="BI2" t="s">
        <v>19</v>
      </c>
      <c r="BJ2" t="s">
        <v>19</v>
      </c>
      <c r="BK2" t="s">
        <v>34</v>
      </c>
      <c r="BL2" t="s">
        <v>34</v>
      </c>
      <c r="BM2" t="s">
        <v>34</v>
      </c>
      <c r="BN2" t="s">
        <v>34</v>
      </c>
      <c r="BO2" t="s">
        <v>22</v>
      </c>
      <c r="BP2" t="s">
        <v>22</v>
      </c>
      <c r="BQ2" t="s">
        <v>22</v>
      </c>
      <c r="BR2" t="s">
        <v>22</v>
      </c>
      <c r="BS2" t="s">
        <v>23</v>
      </c>
      <c r="BT2" t="s">
        <v>23</v>
      </c>
      <c r="BU2" t="s">
        <v>23</v>
      </c>
      <c r="BV2" t="s">
        <v>23</v>
      </c>
      <c r="BW2" t="s">
        <v>24</v>
      </c>
      <c r="BX2" t="s">
        <v>24</v>
      </c>
      <c r="BY2" t="s">
        <v>24</v>
      </c>
      <c r="BZ2" t="s">
        <v>24</v>
      </c>
      <c r="CA2" t="s">
        <v>25</v>
      </c>
      <c r="CB2" t="s">
        <v>25</v>
      </c>
      <c r="CC2" t="s">
        <v>25</v>
      </c>
      <c r="CD2" t="s">
        <v>25</v>
      </c>
      <c r="CE2" t="s">
        <v>26</v>
      </c>
      <c r="CF2" t="s">
        <v>26</v>
      </c>
      <c r="CG2" t="s">
        <v>26</v>
      </c>
      <c r="CH2" t="s">
        <v>26</v>
      </c>
      <c r="CI2" t="s">
        <v>27</v>
      </c>
      <c r="CJ2" t="s">
        <v>27</v>
      </c>
      <c r="CK2" t="s">
        <v>27</v>
      </c>
      <c r="CL2" t="s">
        <v>27</v>
      </c>
      <c r="CM2" t="s">
        <v>29</v>
      </c>
      <c r="CN2" t="s">
        <v>29</v>
      </c>
      <c r="CO2" t="s">
        <v>29</v>
      </c>
      <c r="CP2" t="s">
        <v>29</v>
      </c>
      <c r="CQ2" t="s">
        <v>30</v>
      </c>
      <c r="CR2" t="s">
        <v>30</v>
      </c>
      <c r="CS2" t="s">
        <v>30</v>
      </c>
      <c r="CT2" t="s">
        <v>30</v>
      </c>
      <c r="CU2" t="s">
        <v>28</v>
      </c>
      <c r="CV2" t="s">
        <v>28</v>
      </c>
      <c r="CW2" t="s">
        <v>28</v>
      </c>
      <c r="CX2" t="s">
        <v>28</v>
      </c>
      <c r="CY2" t="s">
        <v>34</v>
      </c>
      <c r="CZ2" t="s">
        <v>34</v>
      </c>
      <c r="DA2" t="s">
        <v>34</v>
      </c>
      <c r="DB2" t="s">
        <v>34</v>
      </c>
    </row>
    <row r="3" spans="1:106">
      <c r="A3" t="s">
        <v>237</v>
      </c>
      <c r="B3" t="s">
        <v>7</v>
      </c>
      <c r="C3" t="s">
        <v>3</v>
      </c>
      <c r="D3" t="s">
        <v>113</v>
      </c>
      <c r="E3" t="s">
        <v>63</v>
      </c>
      <c r="F3" t="s">
        <v>66</v>
      </c>
      <c r="G3" t="s">
        <v>5</v>
      </c>
      <c r="H3" t="s">
        <v>6</v>
      </c>
      <c r="I3" t="s">
        <v>4</v>
      </c>
      <c r="J3" t="s">
        <v>80</v>
      </c>
      <c r="K3" t="s">
        <v>133</v>
      </c>
      <c r="L3" t="s">
        <v>100</v>
      </c>
      <c r="M3" t="s">
        <v>0</v>
      </c>
      <c r="N3" t="s">
        <v>34</v>
      </c>
      <c r="O3" t="s">
        <v>64</v>
      </c>
      <c r="P3" t="s">
        <v>65</v>
      </c>
      <c r="Q3" t="s">
        <v>30</v>
      </c>
      <c r="R3" t="s">
        <v>34</v>
      </c>
      <c r="S3" t="s">
        <v>64</v>
      </c>
      <c r="T3" t="s">
        <v>65</v>
      </c>
      <c r="U3" t="s">
        <v>30</v>
      </c>
      <c r="V3" t="s">
        <v>34</v>
      </c>
      <c r="W3" t="s">
        <v>64</v>
      </c>
      <c r="X3" t="s">
        <v>65</v>
      </c>
      <c r="Y3" t="s">
        <v>30</v>
      </c>
      <c r="Z3" t="s">
        <v>34</v>
      </c>
      <c r="AA3" t="s">
        <v>64</v>
      </c>
      <c r="AB3" t="s">
        <v>65</v>
      </c>
      <c r="AC3" t="s">
        <v>30</v>
      </c>
      <c r="AD3" t="s">
        <v>34</v>
      </c>
      <c r="AE3" t="s">
        <v>64</v>
      </c>
      <c r="AF3" t="s">
        <v>65</v>
      </c>
      <c r="AG3" t="s">
        <v>30</v>
      </c>
      <c r="AH3" t="s">
        <v>34</v>
      </c>
      <c r="AI3" t="s">
        <v>64</v>
      </c>
      <c r="AJ3" t="s">
        <v>65</v>
      </c>
      <c r="AK3" t="s">
        <v>30</v>
      </c>
      <c r="AL3" t="s">
        <v>34</v>
      </c>
      <c r="AM3" t="s">
        <v>64</v>
      </c>
      <c r="AN3" t="s">
        <v>65</v>
      </c>
      <c r="AO3" t="s">
        <v>30</v>
      </c>
      <c r="AP3" t="s">
        <v>34</v>
      </c>
      <c r="AQ3" t="s">
        <v>64</v>
      </c>
      <c r="AR3" t="s">
        <v>65</v>
      </c>
      <c r="AS3" t="s">
        <v>30</v>
      </c>
      <c r="AT3" t="s">
        <v>34</v>
      </c>
      <c r="AU3" t="s">
        <v>64</v>
      </c>
      <c r="AV3" t="s">
        <v>65</v>
      </c>
      <c r="AW3" t="s">
        <v>30</v>
      </c>
      <c r="AX3" t="s">
        <v>34</v>
      </c>
      <c r="AY3" t="s">
        <v>64</v>
      </c>
      <c r="AZ3" t="s">
        <v>65</v>
      </c>
      <c r="BA3" t="s">
        <v>30</v>
      </c>
      <c r="BB3" t="s">
        <v>34</v>
      </c>
      <c r="BC3" t="s">
        <v>64</v>
      </c>
      <c r="BD3" t="s">
        <v>65</v>
      </c>
      <c r="BE3" t="s">
        <v>30</v>
      </c>
      <c r="BF3" t="s">
        <v>34</v>
      </c>
      <c r="BG3" t="s">
        <v>64</v>
      </c>
      <c r="BH3" t="s">
        <v>65</v>
      </c>
      <c r="BI3" t="s">
        <v>30</v>
      </c>
      <c r="BJ3" t="s">
        <v>34</v>
      </c>
      <c r="BK3" t="s">
        <v>64</v>
      </c>
      <c r="BL3" t="s">
        <v>65</v>
      </c>
      <c r="BM3" t="s">
        <v>30</v>
      </c>
      <c r="BN3" t="s">
        <v>34</v>
      </c>
      <c r="BO3" t="s">
        <v>64</v>
      </c>
      <c r="BP3" t="s">
        <v>65</v>
      </c>
      <c r="BQ3" t="s">
        <v>30</v>
      </c>
      <c r="BR3" t="s">
        <v>34</v>
      </c>
      <c r="BS3" t="s">
        <v>64</v>
      </c>
      <c r="BT3" t="s">
        <v>65</v>
      </c>
      <c r="BU3" t="s">
        <v>30</v>
      </c>
      <c r="BV3" t="s">
        <v>34</v>
      </c>
      <c r="BW3" t="s">
        <v>64</v>
      </c>
      <c r="BX3" t="s">
        <v>65</v>
      </c>
      <c r="BY3" t="s">
        <v>30</v>
      </c>
      <c r="BZ3" t="s">
        <v>34</v>
      </c>
      <c r="CA3" t="s">
        <v>64</v>
      </c>
      <c r="CB3" t="s">
        <v>65</v>
      </c>
      <c r="CC3" t="s">
        <v>30</v>
      </c>
      <c r="CD3" t="s">
        <v>34</v>
      </c>
      <c r="CE3" t="s">
        <v>64</v>
      </c>
      <c r="CF3" t="s">
        <v>65</v>
      </c>
      <c r="CG3" t="s">
        <v>30</v>
      </c>
      <c r="CH3" t="s">
        <v>34</v>
      </c>
      <c r="CI3" t="s">
        <v>64</v>
      </c>
      <c r="CJ3" t="s">
        <v>65</v>
      </c>
      <c r="CK3" t="s">
        <v>30</v>
      </c>
      <c r="CL3" t="s">
        <v>34</v>
      </c>
      <c r="CM3" t="s">
        <v>64</v>
      </c>
      <c r="CN3" t="s">
        <v>65</v>
      </c>
      <c r="CO3" t="s">
        <v>30</v>
      </c>
      <c r="CP3" t="s">
        <v>34</v>
      </c>
      <c r="CQ3" t="s">
        <v>64</v>
      </c>
      <c r="CR3" t="s">
        <v>65</v>
      </c>
      <c r="CS3" t="s">
        <v>30</v>
      </c>
      <c r="CT3" t="s">
        <v>34</v>
      </c>
      <c r="CU3" t="s">
        <v>64</v>
      </c>
      <c r="CV3" t="s">
        <v>65</v>
      </c>
      <c r="CW3" t="s">
        <v>30</v>
      </c>
      <c r="CX3" t="s">
        <v>34</v>
      </c>
      <c r="CY3" t="s">
        <v>64</v>
      </c>
      <c r="CZ3" t="s">
        <v>65</v>
      </c>
      <c r="DA3" t="s">
        <v>30</v>
      </c>
      <c r="DB3" t="s">
        <v>34</v>
      </c>
    </row>
    <row r="4" spans="1:106">
      <c r="A4">
        <v>1</v>
      </c>
      <c r="B4" t="s">
        <v>37</v>
      </c>
      <c r="C4" t="s">
        <v>142</v>
      </c>
      <c r="D4" t="s">
        <v>143</v>
      </c>
      <c r="E4" t="s">
        <v>210</v>
      </c>
      <c r="F4" t="s">
        <v>74</v>
      </c>
      <c r="G4" t="s">
        <v>42</v>
      </c>
      <c r="H4" t="s">
        <v>140</v>
      </c>
      <c r="I4" t="s">
        <v>144</v>
      </c>
      <c r="J4" t="s">
        <v>81</v>
      </c>
      <c r="K4" t="s">
        <v>141</v>
      </c>
      <c r="L4" t="s">
        <v>102</v>
      </c>
      <c r="M4" t="s">
        <v>1</v>
      </c>
      <c r="N4">
        <f>AP4</f>
        <v>9</v>
      </c>
      <c r="O4">
        <v>0</v>
      </c>
      <c r="P4">
        <v>0</v>
      </c>
      <c r="Q4">
        <v>0</v>
      </c>
      <c r="R4">
        <f>SUM(O4:Q4)</f>
        <v>0</v>
      </c>
      <c r="S4">
        <v>0</v>
      </c>
      <c r="T4">
        <v>0</v>
      </c>
      <c r="U4">
        <v>0</v>
      </c>
      <c r="V4">
        <f>SUM(S4:U4)</f>
        <v>0</v>
      </c>
      <c r="W4">
        <v>0</v>
      </c>
      <c r="X4">
        <v>0</v>
      </c>
      <c r="Y4">
        <v>0</v>
      </c>
      <c r="Z4">
        <f>SUM(W4:Y4)</f>
        <v>0</v>
      </c>
      <c r="AA4">
        <v>8</v>
      </c>
      <c r="AB4">
        <v>1</v>
      </c>
      <c r="AC4">
        <v>0</v>
      </c>
      <c r="AD4">
        <f>SUM(AA4:AC4)</f>
        <v>9</v>
      </c>
      <c r="AE4">
        <v>0</v>
      </c>
      <c r="AF4">
        <v>0</v>
      </c>
      <c r="AG4">
        <v>0</v>
      </c>
      <c r="AH4">
        <f>SUM(AE4:AG4)</f>
        <v>0</v>
      </c>
      <c r="AI4">
        <v>0</v>
      </c>
      <c r="AJ4">
        <v>0</v>
      </c>
      <c r="AK4">
        <v>0</v>
      </c>
      <c r="AL4">
        <f>SUM(AI4:AK4)</f>
        <v>0</v>
      </c>
      <c r="AM4">
        <f t="shared" ref="AM4:AM5" si="0">SUM(O4,S4,W4,AA4,AE4,AI4)</f>
        <v>8</v>
      </c>
      <c r="AN4">
        <f t="shared" ref="AN4:AN5" si="1">SUM(P4,T4,X4,AB4,AF4,AJ4)</f>
        <v>1</v>
      </c>
      <c r="AO4">
        <f t="shared" ref="AO4:AO5" si="2">SUM(Q4,U4,Y4,AC4,AG4,AK4)</f>
        <v>0</v>
      </c>
      <c r="AP4">
        <f>SUM(AM4:AO4)</f>
        <v>9</v>
      </c>
      <c r="AQ4">
        <v>2</v>
      </c>
      <c r="AR4">
        <v>0</v>
      </c>
      <c r="AS4">
        <v>0</v>
      </c>
      <c r="AT4">
        <f>SUM(AQ4:AS4)</f>
        <v>2</v>
      </c>
      <c r="AU4">
        <v>0</v>
      </c>
      <c r="AV4">
        <v>0</v>
      </c>
      <c r="AW4">
        <v>0</v>
      </c>
      <c r="AX4">
        <f>SUM(AU4:AW4)</f>
        <v>0</v>
      </c>
      <c r="AY4">
        <v>0</v>
      </c>
      <c r="AZ4">
        <v>0</v>
      </c>
      <c r="BA4">
        <v>0</v>
      </c>
      <c r="BB4">
        <f>SUM(AY4:BA4)</f>
        <v>0</v>
      </c>
      <c r="BC4">
        <f t="shared" ref="BC4:BC5" si="3">AM4-AQ4-AU4-AY4-BG4</f>
        <v>6</v>
      </c>
      <c r="BD4">
        <f t="shared" ref="BD4:BD5" si="4">AN4-AR4-AV4-AZ4-BH4</f>
        <v>1</v>
      </c>
      <c r="BE4">
        <f t="shared" ref="BE4:BE5" si="5">AO4-AS4-AW4-BA4-BI4</f>
        <v>0</v>
      </c>
      <c r="BF4">
        <f>SUM(BC4:BE4)</f>
        <v>7</v>
      </c>
      <c r="BG4">
        <v>0</v>
      </c>
      <c r="BH4">
        <v>0</v>
      </c>
      <c r="BI4">
        <v>0</v>
      </c>
      <c r="BJ4">
        <f>SUM(BG4:BI4)</f>
        <v>0</v>
      </c>
      <c r="BK4">
        <f t="shared" ref="BK4:BK5" si="6">SUM(AQ4,AU4,AY4,BC4,BG4)</f>
        <v>8</v>
      </c>
      <c r="BL4">
        <f t="shared" ref="BL4:BL5" si="7">SUM(AR4,AV4,AZ4,BD4,BH4)</f>
        <v>1</v>
      </c>
      <c r="BM4">
        <f t="shared" ref="BM4:BM5" si="8">SUM(AS4,AW4,BA4,BE4,BI4)</f>
        <v>0</v>
      </c>
      <c r="BN4">
        <f>SUM(BK4:BM4)</f>
        <v>9</v>
      </c>
      <c r="BO4">
        <v>0</v>
      </c>
      <c r="BP4">
        <v>0</v>
      </c>
      <c r="BQ4">
        <v>0</v>
      </c>
      <c r="BR4">
        <f>SUM(BO4:BQ4)</f>
        <v>0</v>
      </c>
      <c r="BS4">
        <v>0</v>
      </c>
      <c r="BT4">
        <v>0</v>
      </c>
      <c r="BU4">
        <v>0</v>
      </c>
      <c r="BV4">
        <f>SUM(BS4:BU4)</f>
        <v>0</v>
      </c>
      <c r="BW4">
        <v>0</v>
      </c>
      <c r="BX4">
        <v>0</v>
      </c>
      <c r="BY4">
        <v>0</v>
      </c>
      <c r="BZ4">
        <f>SUM(BW4:BY4)</f>
        <v>0</v>
      </c>
      <c r="CA4">
        <v>0</v>
      </c>
      <c r="CB4">
        <v>0</v>
      </c>
      <c r="CC4">
        <v>0</v>
      </c>
      <c r="CD4">
        <f>SUM(CA4:CC4)</f>
        <v>0</v>
      </c>
      <c r="CE4">
        <v>0</v>
      </c>
      <c r="CF4">
        <v>0</v>
      </c>
      <c r="CG4">
        <v>0</v>
      </c>
      <c r="CH4">
        <f>SUM(CE4:CG4)</f>
        <v>0</v>
      </c>
      <c r="CI4">
        <v>0</v>
      </c>
      <c r="CJ4">
        <v>0</v>
      </c>
      <c r="CK4">
        <v>0</v>
      </c>
      <c r="CL4">
        <f>SUM(CI4:CK4)</f>
        <v>0</v>
      </c>
      <c r="CM4">
        <v>0</v>
      </c>
      <c r="CN4">
        <v>0</v>
      </c>
      <c r="CO4">
        <v>0</v>
      </c>
      <c r="CP4">
        <f>SUM(CM4:CO4)</f>
        <v>0</v>
      </c>
      <c r="CQ4">
        <v>1</v>
      </c>
      <c r="CR4">
        <v>0</v>
      </c>
      <c r="CS4">
        <v>0</v>
      </c>
      <c r="CT4">
        <f>SUM(CQ4:CS4)</f>
        <v>1</v>
      </c>
      <c r="CU4">
        <f t="shared" ref="CU4:CU5" si="9">AM4-BO4-BS4-BW4-CA4-CE4-CI4-CM4-CQ4</f>
        <v>7</v>
      </c>
      <c r="CV4">
        <f t="shared" ref="CV4:CV5" si="10">AN4-BP4-BT4-BX4-CB4-CF4-CJ4-CN4-CR4</f>
        <v>1</v>
      </c>
      <c r="CW4">
        <f t="shared" ref="CW4:CW5" si="11">AO4-BQ4-BU4-BY4-CC4-CG4-CK4-CO4-CS4</f>
        <v>0</v>
      </c>
      <c r="CX4">
        <f>SUM(CU4:CW4)</f>
        <v>8</v>
      </c>
      <c r="CY4">
        <f t="shared" ref="CY4:CY5" si="12">SUM(BO4,BS4,BW4,CA4,CE4,CI4,CM4,CQ4,CU4)</f>
        <v>8</v>
      </c>
      <c r="CZ4">
        <f t="shared" ref="CZ4:CZ5" si="13">SUM(BP4,BT4,BX4,CB4,CF4,CJ4,CN4,CR4,CV4)</f>
        <v>1</v>
      </c>
      <c r="DA4">
        <f t="shared" ref="DA4:DA5" si="14">SUM(BQ4,BU4,BY4,CC4,CG4,CK4,CO4,CS4,CW4)</f>
        <v>0</v>
      </c>
      <c r="DB4">
        <f>SUM(CY4:DA4)</f>
        <v>9</v>
      </c>
    </row>
    <row r="5" spans="1:106">
      <c r="A5">
        <v>2</v>
      </c>
      <c r="B5" t="s">
        <v>37</v>
      </c>
      <c r="C5" t="s">
        <v>142</v>
      </c>
      <c r="D5" t="s">
        <v>143</v>
      </c>
      <c r="E5" t="s">
        <v>210</v>
      </c>
      <c r="F5" t="s">
        <v>74</v>
      </c>
      <c r="G5" t="s">
        <v>42</v>
      </c>
      <c r="H5" t="s">
        <v>140</v>
      </c>
      <c r="I5" t="s">
        <v>144</v>
      </c>
      <c r="J5" t="s">
        <v>35</v>
      </c>
      <c r="K5" t="s">
        <v>141</v>
      </c>
      <c r="L5" t="s">
        <v>102</v>
      </c>
      <c r="M5" t="s">
        <v>1</v>
      </c>
      <c r="N5">
        <f t="shared" ref="N5:N6" si="15">AP5</f>
        <v>22</v>
      </c>
      <c r="O5">
        <v>0</v>
      </c>
      <c r="P5">
        <v>0</v>
      </c>
      <c r="Q5">
        <v>0</v>
      </c>
      <c r="R5">
        <f>SUM(O5:Q5)</f>
        <v>0</v>
      </c>
      <c r="S5">
        <v>0</v>
      </c>
      <c r="T5">
        <v>0</v>
      </c>
      <c r="U5">
        <v>0</v>
      </c>
      <c r="V5">
        <f>SUM(S5:U5)</f>
        <v>0</v>
      </c>
      <c r="W5">
        <v>0</v>
      </c>
      <c r="X5">
        <v>0</v>
      </c>
      <c r="Y5">
        <v>0</v>
      </c>
      <c r="Z5">
        <f>SUM(W5:Y5)</f>
        <v>0</v>
      </c>
      <c r="AA5">
        <v>0</v>
      </c>
      <c r="AB5">
        <v>0</v>
      </c>
      <c r="AC5">
        <v>0</v>
      </c>
      <c r="AD5">
        <f>SUM(AA5:AC5)</f>
        <v>0</v>
      </c>
      <c r="AE5">
        <v>14</v>
      </c>
      <c r="AF5">
        <v>8</v>
      </c>
      <c r="AG5">
        <v>0</v>
      </c>
      <c r="AH5">
        <f>SUM(AE5:AG5)</f>
        <v>22</v>
      </c>
      <c r="AI5">
        <v>0</v>
      </c>
      <c r="AJ5">
        <v>0</v>
      </c>
      <c r="AK5">
        <v>0</v>
      </c>
      <c r="AL5">
        <f>SUM(AI5:AK5)</f>
        <v>0</v>
      </c>
      <c r="AM5">
        <f t="shared" si="0"/>
        <v>14</v>
      </c>
      <c r="AN5">
        <f t="shared" si="1"/>
        <v>8</v>
      </c>
      <c r="AO5">
        <f t="shared" si="2"/>
        <v>0</v>
      </c>
      <c r="AP5">
        <f>SUM(AM5:AO5)</f>
        <v>22</v>
      </c>
      <c r="AQ5">
        <v>2</v>
      </c>
      <c r="AR5">
        <v>6</v>
      </c>
      <c r="AS5">
        <v>0</v>
      </c>
      <c r="AT5">
        <f>SUM(AQ5:AS5)</f>
        <v>8</v>
      </c>
      <c r="AU5">
        <v>0</v>
      </c>
      <c r="AV5">
        <v>0</v>
      </c>
      <c r="AW5">
        <v>0</v>
      </c>
      <c r="AX5">
        <f>SUM(AU5:AW5)</f>
        <v>0</v>
      </c>
      <c r="AY5">
        <v>0</v>
      </c>
      <c r="AZ5">
        <v>0</v>
      </c>
      <c r="BA5">
        <v>0</v>
      </c>
      <c r="BB5">
        <f>SUM(AY5:BA5)</f>
        <v>0</v>
      </c>
      <c r="BC5">
        <f t="shared" si="3"/>
        <v>12</v>
      </c>
      <c r="BD5">
        <f t="shared" si="4"/>
        <v>2</v>
      </c>
      <c r="BE5">
        <f t="shared" si="5"/>
        <v>0</v>
      </c>
      <c r="BF5">
        <f>SUM(BC5:BE5)</f>
        <v>14</v>
      </c>
      <c r="BG5">
        <v>0</v>
      </c>
      <c r="BH5">
        <v>0</v>
      </c>
      <c r="BI5">
        <v>0</v>
      </c>
      <c r="BJ5">
        <f>SUM(BG5:BI5)</f>
        <v>0</v>
      </c>
      <c r="BK5">
        <f t="shared" si="6"/>
        <v>14</v>
      </c>
      <c r="BL5">
        <f t="shared" si="7"/>
        <v>8</v>
      </c>
      <c r="BM5">
        <f t="shared" si="8"/>
        <v>0</v>
      </c>
      <c r="BN5">
        <f>SUM(BK5:BM5)</f>
        <v>22</v>
      </c>
      <c r="BO5">
        <v>0</v>
      </c>
      <c r="BP5">
        <v>1</v>
      </c>
      <c r="BQ5">
        <v>0</v>
      </c>
      <c r="BR5">
        <f>SUM(BO5:BQ5)</f>
        <v>1</v>
      </c>
      <c r="BS5">
        <v>0</v>
      </c>
      <c r="BT5">
        <v>1</v>
      </c>
      <c r="BU5">
        <v>0</v>
      </c>
      <c r="BV5">
        <f>SUM(BS5:BU5)</f>
        <v>1</v>
      </c>
      <c r="BW5">
        <v>0</v>
      </c>
      <c r="BX5">
        <v>1</v>
      </c>
      <c r="BY5">
        <v>0</v>
      </c>
      <c r="BZ5">
        <f>SUM(BW5:BY5)</f>
        <v>1</v>
      </c>
      <c r="CA5">
        <v>0</v>
      </c>
      <c r="CB5">
        <v>0</v>
      </c>
      <c r="CC5">
        <v>0</v>
      </c>
      <c r="CD5">
        <f>SUM(CA5:CC5)</f>
        <v>0</v>
      </c>
      <c r="CE5">
        <v>0</v>
      </c>
      <c r="CF5">
        <v>0</v>
      </c>
      <c r="CG5">
        <v>0</v>
      </c>
      <c r="CH5">
        <f>SUM(CE5:CG5)</f>
        <v>0</v>
      </c>
      <c r="CI5">
        <v>0</v>
      </c>
      <c r="CJ5">
        <v>0</v>
      </c>
      <c r="CK5">
        <v>0</v>
      </c>
      <c r="CL5">
        <f>SUM(CI5:CK5)</f>
        <v>0</v>
      </c>
      <c r="CM5">
        <v>0</v>
      </c>
      <c r="CN5">
        <v>0</v>
      </c>
      <c r="CO5">
        <v>0</v>
      </c>
      <c r="CP5">
        <f>SUM(CM5:CO5)</f>
        <v>0</v>
      </c>
      <c r="CQ5">
        <v>0</v>
      </c>
      <c r="CR5">
        <v>0</v>
      </c>
      <c r="CS5">
        <v>0</v>
      </c>
      <c r="CT5">
        <f>SUM(CQ5:CS5)</f>
        <v>0</v>
      </c>
      <c r="CU5">
        <f t="shared" si="9"/>
        <v>14</v>
      </c>
      <c r="CV5">
        <f t="shared" si="10"/>
        <v>5</v>
      </c>
      <c r="CW5">
        <f t="shared" si="11"/>
        <v>0</v>
      </c>
      <c r="CX5">
        <f>SUM(CU5:CW5)</f>
        <v>19</v>
      </c>
      <c r="CY5">
        <f t="shared" si="12"/>
        <v>14</v>
      </c>
      <c r="CZ5">
        <f t="shared" si="13"/>
        <v>8</v>
      </c>
      <c r="DA5">
        <f t="shared" si="14"/>
        <v>0</v>
      </c>
      <c r="DB5">
        <f>SUM(CY5:DA5)</f>
        <v>22</v>
      </c>
    </row>
    <row r="6" spans="1:106">
      <c r="A6">
        <v>3</v>
      </c>
      <c r="B6" t="s">
        <v>37</v>
      </c>
      <c r="C6" t="s">
        <v>145</v>
      </c>
      <c r="D6" t="s">
        <v>147</v>
      </c>
      <c r="E6" t="s">
        <v>211</v>
      </c>
      <c r="F6" t="s">
        <v>74</v>
      </c>
      <c r="G6" t="s">
        <v>33</v>
      </c>
      <c r="H6" t="s">
        <v>33</v>
      </c>
      <c r="I6" t="s">
        <v>146</v>
      </c>
      <c r="J6" t="s">
        <v>107</v>
      </c>
      <c r="K6" t="s">
        <v>126</v>
      </c>
      <c r="L6" t="s">
        <v>101</v>
      </c>
      <c r="M6" t="s">
        <v>229</v>
      </c>
      <c r="N6">
        <f t="shared" si="15"/>
        <v>351</v>
      </c>
      <c r="O6">
        <v>0</v>
      </c>
      <c r="P6">
        <v>0</v>
      </c>
      <c r="Q6">
        <v>0</v>
      </c>
      <c r="R6">
        <f t="shared" ref="R6:R11" si="16">SUM(O6:Q6)</f>
        <v>0</v>
      </c>
      <c r="S6">
        <v>0</v>
      </c>
      <c r="T6">
        <v>0</v>
      </c>
      <c r="U6">
        <v>0</v>
      </c>
      <c r="V6">
        <f t="shared" ref="V6:V11" si="17">SUM(S6:U6)</f>
        <v>0</v>
      </c>
      <c r="W6">
        <v>189</v>
      </c>
      <c r="X6">
        <v>162</v>
      </c>
      <c r="Y6">
        <v>0</v>
      </c>
      <c r="Z6">
        <f t="shared" ref="Z6:Z11" si="18">SUM(W6:Y6)</f>
        <v>351</v>
      </c>
      <c r="AA6">
        <v>0</v>
      </c>
      <c r="AB6">
        <v>0</v>
      </c>
      <c r="AC6">
        <v>0</v>
      </c>
      <c r="AD6">
        <f t="shared" ref="AD6:AD11" si="19">SUM(AA6:AC6)</f>
        <v>0</v>
      </c>
      <c r="AE6">
        <v>0</v>
      </c>
      <c r="AF6">
        <v>0</v>
      </c>
      <c r="AG6">
        <v>0</v>
      </c>
      <c r="AH6">
        <f t="shared" ref="AH6:AH11" si="20">SUM(AE6:AG6)</f>
        <v>0</v>
      </c>
      <c r="AI6">
        <v>0</v>
      </c>
      <c r="AJ6">
        <v>0</v>
      </c>
      <c r="AK6">
        <v>0</v>
      </c>
      <c r="AL6">
        <f t="shared" ref="AL6:AL11" si="21">SUM(AI6:AK6)</f>
        <v>0</v>
      </c>
      <c r="AM6">
        <f t="shared" ref="AM6:AM11" si="22">SUM(O6,S6,W6,AA6,AE6,AI6)</f>
        <v>189</v>
      </c>
      <c r="AN6">
        <f t="shared" ref="AN6:AN11" si="23">SUM(P6,T6,X6,AB6,AF6,AJ6)</f>
        <v>162</v>
      </c>
      <c r="AO6">
        <f t="shared" ref="AO6:AO11" si="24">SUM(Q6,U6,Y6,AC6,AG6,AK6)</f>
        <v>0</v>
      </c>
      <c r="AP6">
        <f t="shared" ref="AP6:AP11" si="25">SUM(AM6:AO6)</f>
        <v>351</v>
      </c>
      <c r="AQ6">
        <v>0</v>
      </c>
      <c r="AR6">
        <v>0</v>
      </c>
      <c r="AS6">
        <v>0</v>
      </c>
      <c r="AT6">
        <f t="shared" ref="AT6:AT11" si="26">SUM(AQ6:AS6)</f>
        <v>0</v>
      </c>
      <c r="AU6">
        <v>0</v>
      </c>
      <c r="AV6">
        <v>0</v>
      </c>
      <c r="AW6">
        <v>0</v>
      </c>
      <c r="AX6">
        <f t="shared" ref="AX6:AX11" si="27">SUM(AU6:AW6)</f>
        <v>0</v>
      </c>
      <c r="AY6">
        <v>0</v>
      </c>
      <c r="AZ6">
        <v>0</v>
      </c>
      <c r="BA6">
        <v>0</v>
      </c>
      <c r="BB6">
        <f t="shared" ref="BB6:BB11" si="28">SUM(AY6:BA6)</f>
        <v>0</v>
      </c>
      <c r="BC6">
        <f t="shared" ref="BC6:BC11" si="29">AM6-AQ6-AU6-AY6-BG6</f>
        <v>189</v>
      </c>
      <c r="BD6">
        <f t="shared" ref="BD6:BD11" si="30">AN6-AR6-AV6-AZ6-BH6</f>
        <v>161</v>
      </c>
      <c r="BE6">
        <f t="shared" ref="BE6:BE11" si="31">AO6-AS6-AW6-BA6-BI6</f>
        <v>0</v>
      </c>
      <c r="BF6">
        <f t="shared" ref="BF6:BF11" si="32">SUM(BC6:BE6)</f>
        <v>350</v>
      </c>
      <c r="BG6">
        <v>0</v>
      </c>
      <c r="BH6">
        <v>1</v>
      </c>
      <c r="BI6">
        <v>0</v>
      </c>
      <c r="BJ6">
        <f t="shared" ref="BJ6:BJ11" si="33">SUM(BG6:BI6)</f>
        <v>1</v>
      </c>
      <c r="BK6">
        <f t="shared" ref="BK6:BK11" si="34">SUM(AQ6,AU6,AY6,BC6,BG6)</f>
        <v>189</v>
      </c>
      <c r="BL6">
        <f t="shared" ref="BL6:BL11" si="35">SUM(AR6,AV6,AZ6,BD6,BH6)</f>
        <v>162</v>
      </c>
      <c r="BM6">
        <f t="shared" ref="BM6:BM11" si="36">SUM(AS6,AW6,BA6,BE6,BI6)</f>
        <v>0</v>
      </c>
      <c r="BN6">
        <f t="shared" ref="BN6:BN11" si="37">SUM(BK6:BM6)</f>
        <v>351</v>
      </c>
      <c r="BO6">
        <v>1</v>
      </c>
      <c r="BP6">
        <v>0</v>
      </c>
      <c r="BQ6">
        <v>0</v>
      </c>
      <c r="BR6">
        <f t="shared" ref="BR6:BR11" si="38">SUM(BO6:BQ6)</f>
        <v>1</v>
      </c>
      <c r="BS6">
        <v>0</v>
      </c>
      <c r="BT6">
        <v>0</v>
      </c>
      <c r="BU6">
        <v>0</v>
      </c>
      <c r="BV6">
        <f t="shared" ref="BV6:BV11" si="39">SUM(BS6:BU6)</f>
        <v>0</v>
      </c>
      <c r="BW6">
        <v>0</v>
      </c>
      <c r="BX6">
        <v>0</v>
      </c>
      <c r="BY6">
        <v>0</v>
      </c>
      <c r="BZ6">
        <f t="shared" ref="BZ6:BZ11" si="40">SUM(BW6:BY6)</f>
        <v>0</v>
      </c>
      <c r="CA6">
        <v>0</v>
      </c>
      <c r="CB6">
        <v>0</v>
      </c>
      <c r="CC6">
        <v>0</v>
      </c>
      <c r="CD6">
        <f t="shared" ref="CD6:CD11" si="41">SUM(CA6:CC6)</f>
        <v>0</v>
      </c>
      <c r="CE6">
        <v>0</v>
      </c>
      <c r="CF6">
        <v>0</v>
      </c>
      <c r="CG6">
        <v>0</v>
      </c>
      <c r="CH6">
        <f t="shared" ref="CH6:CH11" si="42">SUM(CE6:CG6)</f>
        <v>0</v>
      </c>
      <c r="CI6">
        <v>0</v>
      </c>
      <c r="CJ6">
        <v>0</v>
      </c>
      <c r="CK6">
        <v>0</v>
      </c>
      <c r="CL6">
        <f t="shared" ref="CL6:CL11" si="43">SUM(CI6:CK6)</f>
        <v>0</v>
      </c>
      <c r="CM6">
        <v>0</v>
      </c>
      <c r="CN6">
        <v>0</v>
      </c>
      <c r="CO6">
        <v>0</v>
      </c>
      <c r="CP6">
        <f t="shared" ref="CP6:CP11" si="44">SUM(CM6:CO6)</f>
        <v>0</v>
      </c>
      <c r="CQ6">
        <v>1</v>
      </c>
      <c r="CR6">
        <v>0</v>
      </c>
      <c r="CS6">
        <v>0</v>
      </c>
      <c r="CT6">
        <f t="shared" ref="CT6:CT11" si="45">SUM(CQ6:CS6)</f>
        <v>1</v>
      </c>
      <c r="CU6">
        <f t="shared" ref="CU6:CU11" si="46">AM6-BO6-BS6-BW6-CA6-CE6-CI6-CM6-CQ6</f>
        <v>187</v>
      </c>
      <c r="CV6">
        <f t="shared" ref="CV6:CV11" si="47">AN6-BP6-BT6-BX6-CB6-CF6-CJ6-CN6-CR6</f>
        <v>162</v>
      </c>
      <c r="CW6">
        <f t="shared" ref="CW6:CW11" si="48">AO6-BQ6-BU6-BY6-CC6-CG6-CK6-CO6-CS6</f>
        <v>0</v>
      </c>
      <c r="CX6">
        <f t="shared" ref="CX6:CX11" si="49">SUM(CU6:CW6)</f>
        <v>349</v>
      </c>
      <c r="CY6">
        <f t="shared" ref="CY6:CY11" si="50">SUM(BO6,BS6,BW6,CA6,CE6,CI6,CM6,CQ6,CU6)</f>
        <v>189</v>
      </c>
      <c r="CZ6">
        <f t="shared" ref="CZ6:CZ11" si="51">SUM(BP6,BT6,BX6,CB6,CF6,CJ6,CN6,CR6,CV6)</f>
        <v>162</v>
      </c>
      <c r="DA6">
        <f t="shared" ref="DA6:DA11" si="52">SUM(BQ6,BU6,BY6,CC6,CG6,CK6,CO6,CS6,CW6)</f>
        <v>0</v>
      </c>
      <c r="DB6">
        <f t="shared" ref="DB6:DB11" si="53">SUM(CY6:DA6)</f>
        <v>351</v>
      </c>
    </row>
    <row r="7" spans="1:106">
      <c r="A7">
        <v>4</v>
      </c>
      <c r="B7" t="s">
        <v>37</v>
      </c>
      <c r="C7" t="s">
        <v>145</v>
      </c>
      <c r="D7" t="s">
        <v>147</v>
      </c>
      <c r="E7" t="s">
        <v>211</v>
      </c>
      <c r="F7" t="s">
        <v>74</v>
      </c>
      <c r="G7" t="s">
        <v>33</v>
      </c>
      <c r="H7" t="s">
        <v>33</v>
      </c>
      <c r="I7" t="s">
        <v>146</v>
      </c>
      <c r="J7" t="s">
        <v>81</v>
      </c>
      <c r="K7" t="s">
        <v>126</v>
      </c>
      <c r="L7" t="s">
        <v>101</v>
      </c>
      <c r="M7" t="s">
        <v>229</v>
      </c>
      <c r="N7">
        <f t="shared" ref="N7:N11" si="54">AP7</f>
        <v>24</v>
      </c>
      <c r="O7">
        <v>0</v>
      </c>
      <c r="P7">
        <v>0</v>
      </c>
      <c r="Q7">
        <v>0</v>
      </c>
      <c r="R7">
        <f t="shared" si="16"/>
        <v>0</v>
      </c>
      <c r="S7">
        <v>0</v>
      </c>
      <c r="T7">
        <v>0</v>
      </c>
      <c r="U7">
        <v>0</v>
      </c>
      <c r="V7">
        <f t="shared" si="17"/>
        <v>0</v>
      </c>
      <c r="W7">
        <v>0</v>
      </c>
      <c r="X7">
        <v>0</v>
      </c>
      <c r="Y7">
        <v>0</v>
      </c>
      <c r="Z7">
        <f t="shared" si="18"/>
        <v>0</v>
      </c>
      <c r="AA7">
        <v>16</v>
      </c>
      <c r="AB7">
        <v>8</v>
      </c>
      <c r="AC7">
        <v>0</v>
      </c>
      <c r="AD7">
        <f t="shared" si="19"/>
        <v>24</v>
      </c>
      <c r="AE7">
        <v>0</v>
      </c>
      <c r="AF7">
        <v>0</v>
      </c>
      <c r="AG7">
        <v>0</v>
      </c>
      <c r="AH7">
        <f t="shared" si="20"/>
        <v>0</v>
      </c>
      <c r="AI7">
        <v>0</v>
      </c>
      <c r="AJ7">
        <v>0</v>
      </c>
      <c r="AK7">
        <v>0</v>
      </c>
      <c r="AL7">
        <f t="shared" si="21"/>
        <v>0</v>
      </c>
      <c r="AM7">
        <f t="shared" si="22"/>
        <v>16</v>
      </c>
      <c r="AN7">
        <f t="shared" si="23"/>
        <v>8</v>
      </c>
      <c r="AO7">
        <f t="shared" si="24"/>
        <v>0</v>
      </c>
      <c r="AP7">
        <f t="shared" si="25"/>
        <v>24</v>
      </c>
      <c r="AQ7">
        <v>0</v>
      </c>
      <c r="AR7">
        <v>0</v>
      </c>
      <c r="AS7">
        <v>0</v>
      </c>
      <c r="AT7">
        <f t="shared" si="26"/>
        <v>0</v>
      </c>
      <c r="AU7">
        <v>0</v>
      </c>
      <c r="AV7">
        <v>0</v>
      </c>
      <c r="AW7">
        <v>0</v>
      </c>
      <c r="AX7">
        <f t="shared" si="27"/>
        <v>0</v>
      </c>
      <c r="AY7">
        <v>0</v>
      </c>
      <c r="AZ7">
        <v>0</v>
      </c>
      <c r="BA7">
        <v>0</v>
      </c>
      <c r="BB7">
        <f t="shared" si="28"/>
        <v>0</v>
      </c>
      <c r="BC7">
        <f t="shared" si="29"/>
        <v>16</v>
      </c>
      <c r="BD7">
        <f t="shared" si="30"/>
        <v>6</v>
      </c>
      <c r="BE7">
        <f t="shared" si="31"/>
        <v>0</v>
      </c>
      <c r="BF7">
        <f t="shared" si="32"/>
        <v>22</v>
      </c>
      <c r="BG7">
        <v>0</v>
      </c>
      <c r="BH7">
        <v>2</v>
      </c>
      <c r="BI7">
        <v>0</v>
      </c>
      <c r="BJ7">
        <f t="shared" si="33"/>
        <v>2</v>
      </c>
      <c r="BK7">
        <f t="shared" si="34"/>
        <v>16</v>
      </c>
      <c r="BL7">
        <f t="shared" si="35"/>
        <v>8</v>
      </c>
      <c r="BM7">
        <f t="shared" si="36"/>
        <v>0</v>
      </c>
      <c r="BN7">
        <f t="shared" si="37"/>
        <v>24</v>
      </c>
      <c r="BO7">
        <v>0</v>
      </c>
      <c r="BP7">
        <v>0</v>
      </c>
      <c r="BQ7">
        <v>0</v>
      </c>
      <c r="BR7">
        <f t="shared" si="38"/>
        <v>0</v>
      </c>
      <c r="BS7">
        <v>0</v>
      </c>
      <c r="BT7">
        <v>0</v>
      </c>
      <c r="BU7">
        <v>0</v>
      </c>
      <c r="BV7">
        <f t="shared" si="39"/>
        <v>0</v>
      </c>
      <c r="BW7">
        <v>0</v>
      </c>
      <c r="BX7">
        <v>0</v>
      </c>
      <c r="BY7">
        <v>0</v>
      </c>
      <c r="BZ7">
        <f t="shared" si="40"/>
        <v>0</v>
      </c>
      <c r="CA7">
        <v>0</v>
      </c>
      <c r="CB7">
        <v>0</v>
      </c>
      <c r="CC7">
        <v>0</v>
      </c>
      <c r="CD7">
        <f t="shared" si="41"/>
        <v>0</v>
      </c>
      <c r="CE7">
        <v>0</v>
      </c>
      <c r="CF7">
        <v>0</v>
      </c>
      <c r="CG7">
        <v>0</v>
      </c>
      <c r="CH7">
        <f t="shared" si="42"/>
        <v>0</v>
      </c>
      <c r="CI7">
        <v>0</v>
      </c>
      <c r="CJ7">
        <v>0</v>
      </c>
      <c r="CK7">
        <v>0</v>
      </c>
      <c r="CL7">
        <f t="shared" si="43"/>
        <v>0</v>
      </c>
      <c r="CM7">
        <v>0</v>
      </c>
      <c r="CN7">
        <v>0</v>
      </c>
      <c r="CO7">
        <v>0</v>
      </c>
      <c r="CP7">
        <f t="shared" si="44"/>
        <v>0</v>
      </c>
      <c r="CQ7">
        <v>0</v>
      </c>
      <c r="CR7">
        <v>4</v>
      </c>
      <c r="CS7">
        <v>0</v>
      </c>
      <c r="CT7">
        <f t="shared" si="45"/>
        <v>4</v>
      </c>
      <c r="CU7">
        <f t="shared" si="46"/>
        <v>16</v>
      </c>
      <c r="CV7">
        <f t="shared" si="47"/>
        <v>4</v>
      </c>
      <c r="CW7">
        <f t="shared" si="48"/>
        <v>0</v>
      </c>
      <c r="CX7">
        <f t="shared" si="49"/>
        <v>20</v>
      </c>
      <c r="CY7">
        <f t="shared" si="50"/>
        <v>16</v>
      </c>
      <c r="CZ7">
        <f t="shared" si="51"/>
        <v>8</v>
      </c>
      <c r="DA7">
        <f t="shared" si="52"/>
        <v>0</v>
      </c>
      <c r="DB7">
        <f t="shared" si="53"/>
        <v>24</v>
      </c>
    </row>
    <row r="8" spans="1:106">
      <c r="A8">
        <v>5</v>
      </c>
      <c r="B8" t="s">
        <v>37</v>
      </c>
      <c r="C8" t="s">
        <v>148</v>
      </c>
      <c r="D8" t="s">
        <v>147</v>
      </c>
      <c r="E8" t="s">
        <v>212</v>
      </c>
      <c r="F8" t="s">
        <v>74</v>
      </c>
      <c r="G8" t="s">
        <v>59</v>
      </c>
      <c r="H8" t="s">
        <v>149</v>
      </c>
      <c r="I8" t="s">
        <v>150</v>
      </c>
      <c r="J8" t="s">
        <v>107</v>
      </c>
      <c r="K8" t="s">
        <v>126</v>
      </c>
      <c r="L8" t="s">
        <v>101</v>
      </c>
      <c r="M8" t="s">
        <v>229</v>
      </c>
      <c r="N8">
        <f t="shared" si="54"/>
        <v>486</v>
      </c>
      <c r="O8">
        <v>0</v>
      </c>
      <c r="P8">
        <v>0</v>
      </c>
      <c r="Q8">
        <v>0</v>
      </c>
      <c r="R8">
        <f t="shared" si="16"/>
        <v>0</v>
      </c>
      <c r="S8">
        <v>0</v>
      </c>
      <c r="T8">
        <v>0</v>
      </c>
      <c r="U8">
        <v>0</v>
      </c>
      <c r="V8">
        <f t="shared" si="17"/>
        <v>0</v>
      </c>
      <c r="W8">
        <v>245</v>
      </c>
      <c r="X8">
        <v>241</v>
      </c>
      <c r="Y8">
        <v>0</v>
      </c>
      <c r="Z8">
        <f t="shared" si="18"/>
        <v>486</v>
      </c>
      <c r="AA8">
        <v>0</v>
      </c>
      <c r="AB8">
        <v>0</v>
      </c>
      <c r="AC8">
        <v>0</v>
      </c>
      <c r="AD8">
        <f t="shared" si="19"/>
        <v>0</v>
      </c>
      <c r="AE8">
        <v>0</v>
      </c>
      <c r="AF8">
        <v>0</v>
      </c>
      <c r="AG8">
        <v>0</v>
      </c>
      <c r="AH8">
        <f t="shared" si="20"/>
        <v>0</v>
      </c>
      <c r="AI8">
        <v>0</v>
      </c>
      <c r="AJ8">
        <v>0</v>
      </c>
      <c r="AK8">
        <v>0</v>
      </c>
      <c r="AL8">
        <f t="shared" si="21"/>
        <v>0</v>
      </c>
      <c r="AM8">
        <f t="shared" si="22"/>
        <v>245</v>
      </c>
      <c r="AN8">
        <f t="shared" si="23"/>
        <v>241</v>
      </c>
      <c r="AO8">
        <f t="shared" si="24"/>
        <v>0</v>
      </c>
      <c r="AP8">
        <f t="shared" si="25"/>
        <v>486</v>
      </c>
      <c r="AQ8">
        <v>0</v>
      </c>
      <c r="AR8">
        <v>0</v>
      </c>
      <c r="AS8">
        <v>0</v>
      </c>
      <c r="AT8">
        <f t="shared" si="26"/>
        <v>0</v>
      </c>
      <c r="AU8">
        <v>0</v>
      </c>
      <c r="AV8">
        <v>0</v>
      </c>
      <c r="AW8">
        <v>0</v>
      </c>
      <c r="AX8">
        <f t="shared" si="27"/>
        <v>0</v>
      </c>
      <c r="AY8">
        <v>0</v>
      </c>
      <c r="AZ8">
        <v>0</v>
      </c>
      <c r="BA8">
        <v>0</v>
      </c>
      <c r="BB8">
        <f t="shared" si="28"/>
        <v>0</v>
      </c>
      <c r="BC8">
        <f t="shared" si="29"/>
        <v>245</v>
      </c>
      <c r="BD8">
        <f t="shared" si="30"/>
        <v>241</v>
      </c>
      <c r="BE8">
        <f t="shared" si="31"/>
        <v>0</v>
      </c>
      <c r="BF8">
        <f t="shared" si="32"/>
        <v>486</v>
      </c>
      <c r="BG8">
        <v>0</v>
      </c>
      <c r="BH8">
        <v>0</v>
      </c>
      <c r="BI8">
        <v>0</v>
      </c>
      <c r="BJ8">
        <f t="shared" si="33"/>
        <v>0</v>
      </c>
      <c r="BK8">
        <f t="shared" si="34"/>
        <v>245</v>
      </c>
      <c r="BL8">
        <f t="shared" si="35"/>
        <v>241</v>
      </c>
      <c r="BM8">
        <f t="shared" si="36"/>
        <v>0</v>
      </c>
      <c r="BN8">
        <f t="shared" si="37"/>
        <v>486</v>
      </c>
      <c r="BO8">
        <v>0</v>
      </c>
      <c r="BP8">
        <v>0</v>
      </c>
      <c r="BQ8">
        <v>0</v>
      </c>
      <c r="BR8">
        <f t="shared" si="38"/>
        <v>0</v>
      </c>
      <c r="BS8">
        <v>0</v>
      </c>
      <c r="BT8">
        <v>0</v>
      </c>
      <c r="BU8">
        <v>0</v>
      </c>
      <c r="BV8">
        <f t="shared" si="39"/>
        <v>0</v>
      </c>
      <c r="BW8">
        <v>0</v>
      </c>
      <c r="BX8">
        <v>0</v>
      </c>
      <c r="BY8">
        <v>0</v>
      </c>
      <c r="BZ8">
        <f t="shared" si="40"/>
        <v>0</v>
      </c>
      <c r="CA8">
        <v>0</v>
      </c>
      <c r="CB8">
        <v>0</v>
      </c>
      <c r="CC8">
        <v>0</v>
      </c>
      <c r="CD8">
        <f t="shared" si="41"/>
        <v>0</v>
      </c>
      <c r="CE8">
        <v>0</v>
      </c>
      <c r="CF8">
        <v>0</v>
      </c>
      <c r="CG8">
        <v>0</v>
      </c>
      <c r="CH8">
        <f t="shared" si="42"/>
        <v>0</v>
      </c>
      <c r="CI8">
        <v>0</v>
      </c>
      <c r="CJ8">
        <v>0</v>
      </c>
      <c r="CK8">
        <v>0</v>
      </c>
      <c r="CL8">
        <f t="shared" si="43"/>
        <v>0</v>
      </c>
      <c r="CM8">
        <v>0</v>
      </c>
      <c r="CN8">
        <v>0</v>
      </c>
      <c r="CO8">
        <v>0</v>
      </c>
      <c r="CP8">
        <f t="shared" si="44"/>
        <v>0</v>
      </c>
      <c r="CQ8">
        <v>0</v>
      </c>
      <c r="CR8">
        <v>0</v>
      </c>
      <c r="CS8">
        <v>0</v>
      </c>
      <c r="CT8">
        <f t="shared" si="45"/>
        <v>0</v>
      </c>
      <c r="CU8">
        <f t="shared" si="46"/>
        <v>245</v>
      </c>
      <c r="CV8">
        <f t="shared" si="47"/>
        <v>241</v>
      </c>
      <c r="CW8">
        <f t="shared" si="48"/>
        <v>0</v>
      </c>
      <c r="CX8">
        <f t="shared" si="49"/>
        <v>486</v>
      </c>
      <c r="CY8">
        <f t="shared" si="50"/>
        <v>245</v>
      </c>
      <c r="CZ8">
        <f t="shared" si="51"/>
        <v>241</v>
      </c>
      <c r="DA8">
        <f t="shared" si="52"/>
        <v>0</v>
      </c>
      <c r="DB8">
        <f t="shared" si="53"/>
        <v>486</v>
      </c>
    </row>
    <row r="9" spans="1:106">
      <c r="A9">
        <v>6</v>
      </c>
      <c r="B9" t="s">
        <v>37</v>
      </c>
      <c r="C9" t="s">
        <v>153</v>
      </c>
      <c r="D9" t="s">
        <v>147</v>
      </c>
      <c r="E9" t="s">
        <v>213</v>
      </c>
      <c r="F9" t="s">
        <v>74</v>
      </c>
      <c r="G9" t="s">
        <v>53</v>
      </c>
      <c r="H9" t="s">
        <v>151</v>
      </c>
      <c r="I9" t="s">
        <v>152</v>
      </c>
      <c r="J9" t="s">
        <v>107</v>
      </c>
      <c r="K9" t="s">
        <v>126</v>
      </c>
      <c r="L9" t="s">
        <v>101</v>
      </c>
      <c r="M9" t="s">
        <v>229</v>
      </c>
      <c r="N9">
        <f t="shared" si="54"/>
        <v>350</v>
      </c>
      <c r="O9">
        <v>0</v>
      </c>
      <c r="P9">
        <v>0</v>
      </c>
      <c r="Q9">
        <v>0</v>
      </c>
      <c r="R9">
        <f t="shared" si="16"/>
        <v>0</v>
      </c>
      <c r="S9">
        <v>0</v>
      </c>
      <c r="T9">
        <v>0</v>
      </c>
      <c r="U9">
        <v>0</v>
      </c>
      <c r="V9">
        <f t="shared" si="17"/>
        <v>0</v>
      </c>
      <c r="W9">
        <v>191</v>
      </c>
      <c r="X9">
        <v>159</v>
      </c>
      <c r="Y9">
        <v>0</v>
      </c>
      <c r="Z9">
        <f t="shared" si="18"/>
        <v>350</v>
      </c>
      <c r="AA9">
        <v>0</v>
      </c>
      <c r="AB9">
        <v>0</v>
      </c>
      <c r="AC9">
        <v>0</v>
      </c>
      <c r="AD9">
        <f t="shared" si="19"/>
        <v>0</v>
      </c>
      <c r="AE9">
        <v>0</v>
      </c>
      <c r="AF9">
        <v>0</v>
      </c>
      <c r="AG9">
        <v>0</v>
      </c>
      <c r="AH9">
        <f t="shared" si="20"/>
        <v>0</v>
      </c>
      <c r="AI9">
        <v>0</v>
      </c>
      <c r="AJ9">
        <v>0</v>
      </c>
      <c r="AK9">
        <v>0</v>
      </c>
      <c r="AL9">
        <f t="shared" si="21"/>
        <v>0</v>
      </c>
      <c r="AM9">
        <f t="shared" si="22"/>
        <v>191</v>
      </c>
      <c r="AN9">
        <f t="shared" si="23"/>
        <v>159</v>
      </c>
      <c r="AO9">
        <f t="shared" si="24"/>
        <v>0</v>
      </c>
      <c r="AP9">
        <f t="shared" si="25"/>
        <v>350</v>
      </c>
      <c r="AQ9">
        <v>6</v>
      </c>
      <c r="AR9">
        <v>4</v>
      </c>
      <c r="AS9">
        <v>0</v>
      </c>
      <c r="AT9">
        <f t="shared" si="26"/>
        <v>10</v>
      </c>
      <c r="AU9">
        <v>0</v>
      </c>
      <c r="AV9">
        <v>0</v>
      </c>
      <c r="AW9">
        <v>0</v>
      </c>
      <c r="AX9">
        <f t="shared" si="27"/>
        <v>0</v>
      </c>
      <c r="AY9">
        <v>0</v>
      </c>
      <c r="AZ9">
        <v>0</v>
      </c>
      <c r="BA9">
        <v>0</v>
      </c>
      <c r="BB9">
        <f t="shared" si="28"/>
        <v>0</v>
      </c>
      <c r="BC9">
        <f t="shared" si="29"/>
        <v>185</v>
      </c>
      <c r="BD9">
        <f t="shared" si="30"/>
        <v>155</v>
      </c>
      <c r="BE9">
        <f t="shared" si="31"/>
        <v>0</v>
      </c>
      <c r="BF9">
        <f t="shared" si="32"/>
        <v>340</v>
      </c>
      <c r="BG9">
        <v>0</v>
      </c>
      <c r="BH9">
        <v>0</v>
      </c>
      <c r="BI9">
        <v>0</v>
      </c>
      <c r="BJ9">
        <f t="shared" si="33"/>
        <v>0</v>
      </c>
      <c r="BK9">
        <f t="shared" si="34"/>
        <v>191</v>
      </c>
      <c r="BL9">
        <f t="shared" si="35"/>
        <v>159</v>
      </c>
      <c r="BM9">
        <f t="shared" si="36"/>
        <v>0</v>
      </c>
      <c r="BN9">
        <f t="shared" si="37"/>
        <v>350</v>
      </c>
      <c r="BO9">
        <v>0</v>
      </c>
      <c r="BP9">
        <v>0</v>
      </c>
      <c r="BQ9">
        <v>0</v>
      </c>
      <c r="BR9">
        <f t="shared" si="38"/>
        <v>0</v>
      </c>
      <c r="BS9">
        <v>0</v>
      </c>
      <c r="BT9">
        <v>0</v>
      </c>
      <c r="BU9">
        <v>0</v>
      </c>
      <c r="BV9">
        <f t="shared" si="39"/>
        <v>0</v>
      </c>
      <c r="BW9">
        <v>0</v>
      </c>
      <c r="BX9">
        <v>0</v>
      </c>
      <c r="BY9">
        <v>0</v>
      </c>
      <c r="BZ9">
        <f t="shared" si="40"/>
        <v>0</v>
      </c>
      <c r="CA9">
        <v>0</v>
      </c>
      <c r="CB9">
        <v>0</v>
      </c>
      <c r="CC9">
        <v>0</v>
      </c>
      <c r="CD9">
        <f t="shared" si="41"/>
        <v>0</v>
      </c>
      <c r="CE9">
        <v>0</v>
      </c>
      <c r="CF9">
        <v>0</v>
      </c>
      <c r="CG9">
        <v>0</v>
      </c>
      <c r="CH9">
        <f t="shared" si="42"/>
        <v>0</v>
      </c>
      <c r="CI9">
        <v>0</v>
      </c>
      <c r="CJ9">
        <v>0</v>
      </c>
      <c r="CK9">
        <v>0</v>
      </c>
      <c r="CL9">
        <f t="shared" si="43"/>
        <v>0</v>
      </c>
      <c r="CM9">
        <v>0</v>
      </c>
      <c r="CN9">
        <v>0</v>
      </c>
      <c r="CO9">
        <v>0</v>
      </c>
      <c r="CP9">
        <f t="shared" si="44"/>
        <v>0</v>
      </c>
      <c r="CQ9">
        <v>0</v>
      </c>
      <c r="CR9">
        <v>0</v>
      </c>
      <c r="CS9">
        <v>0</v>
      </c>
      <c r="CT9">
        <f t="shared" si="45"/>
        <v>0</v>
      </c>
      <c r="CU9">
        <f t="shared" si="46"/>
        <v>191</v>
      </c>
      <c r="CV9">
        <f t="shared" si="47"/>
        <v>159</v>
      </c>
      <c r="CW9">
        <f t="shared" si="48"/>
        <v>0</v>
      </c>
      <c r="CX9">
        <f t="shared" si="49"/>
        <v>350</v>
      </c>
      <c r="CY9">
        <f t="shared" si="50"/>
        <v>191</v>
      </c>
      <c r="CZ9">
        <f t="shared" si="51"/>
        <v>159</v>
      </c>
      <c r="DA9">
        <f t="shared" si="52"/>
        <v>0</v>
      </c>
      <c r="DB9">
        <f t="shared" si="53"/>
        <v>350</v>
      </c>
    </row>
    <row r="10" spans="1:106">
      <c r="A10">
        <v>7</v>
      </c>
      <c r="B10" t="s">
        <v>157</v>
      </c>
      <c r="C10" t="s">
        <v>156</v>
      </c>
      <c r="D10" t="s">
        <v>154</v>
      </c>
      <c r="E10" t="s">
        <v>214</v>
      </c>
      <c r="F10" t="s">
        <v>74</v>
      </c>
      <c r="G10" t="s">
        <v>33</v>
      </c>
      <c r="H10" t="s">
        <v>33</v>
      </c>
      <c r="I10" t="s">
        <v>155</v>
      </c>
      <c r="J10" t="s">
        <v>202</v>
      </c>
      <c r="K10" t="s">
        <v>126</v>
      </c>
      <c r="L10" t="s">
        <v>101</v>
      </c>
      <c r="M10" t="s">
        <v>229</v>
      </c>
      <c r="N10">
        <f t="shared" si="54"/>
        <v>322</v>
      </c>
      <c r="O10">
        <v>0</v>
      </c>
      <c r="P10">
        <v>0</v>
      </c>
      <c r="Q10">
        <v>0</v>
      </c>
      <c r="R10">
        <f t="shared" si="16"/>
        <v>0</v>
      </c>
      <c r="S10">
        <v>19</v>
      </c>
      <c r="T10">
        <v>303</v>
      </c>
      <c r="U10">
        <v>0</v>
      </c>
      <c r="V10">
        <f t="shared" si="17"/>
        <v>322</v>
      </c>
      <c r="W10">
        <v>0</v>
      </c>
      <c r="X10">
        <v>0</v>
      </c>
      <c r="Y10">
        <v>0</v>
      </c>
      <c r="Z10">
        <f t="shared" si="18"/>
        <v>0</v>
      </c>
      <c r="AA10">
        <v>0</v>
      </c>
      <c r="AB10">
        <v>0</v>
      </c>
      <c r="AC10">
        <v>0</v>
      </c>
      <c r="AD10">
        <f t="shared" si="19"/>
        <v>0</v>
      </c>
      <c r="AE10">
        <v>0</v>
      </c>
      <c r="AF10">
        <v>0</v>
      </c>
      <c r="AG10">
        <v>0</v>
      </c>
      <c r="AH10">
        <f t="shared" si="20"/>
        <v>0</v>
      </c>
      <c r="AI10">
        <v>0</v>
      </c>
      <c r="AJ10">
        <v>0</v>
      </c>
      <c r="AK10">
        <v>0</v>
      </c>
      <c r="AL10">
        <f t="shared" si="21"/>
        <v>0</v>
      </c>
      <c r="AM10">
        <f t="shared" si="22"/>
        <v>19</v>
      </c>
      <c r="AN10">
        <f t="shared" si="23"/>
        <v>303</v>
      </c>
      <c r="AO10">
        <f t="shared" si="24"/>
        <v>0</v>
      </c>
      <c r="AP10">
        <f t="shared" si="25"/>
        <v>322</v>
      </c>
      <c r="AQ10">
        <v>0</v>
      </c>
      <c r="AR10">
        <v>0</v>
      </c>
      <c r="AS10">
        <v>0</v>
      </c>
      <c r="AT10">
        <f t="shared" si="26"/>
        <v>0</v>
      </c>
      <c r="AU10">
        <v>0</v>
      </c>
      <c r="AV10">
        <v>0</v>
      </c>
      <c r="AW10">
        <v>0</v>
      </c>
      <c r="AX10">
        <f t="shared" si="27"/>
        <v>0</v>
      </c>
      <c r="AY10">
        <v>0</v>
      </c>
      <c r="AZ10">
        <v>0</v>
      </c>
      <c r="BA10">
        <v>0</v>
      </c>
      <c r="BB10">
        <f t="shared" si="28"/>
        <v>0</v>
      </c>
      <c r="BC10">
        <f t="shared" si="29"/>
        <v>19</v>
      </c>
      <c r="BD10">
        <f t="shared" si="30"/>
        <v>303</v>
      </c>
      <c r="BE10">
        <f t="shared" si="31"/>
        <v>0</v>
      </c>
      <c r="BF10">
        <f t="shared" si="32"/>
        <v>322</v>
      </c>
      <c r="BG10">
        <v>0</v>
      </c>
      <c r="BH10">
        <v>0</v>
      </c>
      <c r="BI10">
        <v>0</v>
      </c>
      <c r="BJ10">
        <f t="shared" si="33"/>
        <v>0</v>
      </c>
      <c r="BK10">
        <f t="shared" si="34"/>
        <v>19</v>
      </c>
      <c r="BL10">
        <f t="shared" si="35"/>
        <v>303</v>
      </c>
      <c r="BM10">
        <f t="shared" si="36"/>
        <v>0</v>
      </c>
      <c r="BN10">
        <f t="shared" si="37"/>
        <v>322</v>
      </c>
      <c r="BO10">
        <v>0</v>
      </c>
      <c r="BP10">
        <v>0</v>
      </c>
      <c r="BQ10">
        <v>0</v>
      </c>
      <c r="BR10">
        <f t="shared" si="38"/>
        <v>0</v>
      </c>
      <c r="BS10">
        <v>0</v>
      </c>
      <c r="BT10">
        <v>0</v>
      </c>
      <c r="BU10">
        <v>0</v>
      </c>
      <c r="BV10">
        <f t="shared" si="39"/>
        <v>0</v>
      </c>
      <c r="BW10">
        <v>0</v>
      </c>
      <c r="BX10">
        <v>0</v>
      </c>
      <c r="BY10">
        <v>0</v>
      </c>
      <c r="BZ10">
        <f t="shared" si="40"/>
        <v>0</v>
      </c>
      <c r="CA10">
        <v>0</v>
      </c>
      <c r="CB10">
        <v>0</v>
      </c>
      <c r="CC10">
        <v>0</v>
      </c>
      <c r="CD10">
        <f t="shared" si="41"/>
        <v>0</v>
      </c>
      <c r="CE10">
        <v>0</v>
      </c>
      <c r="CF10">
        <v>0</v>
      </c>
      <c r="CG10">
        <v>0</v>
      </c>
      <c r="CH10">
        <f t="shared" si="42"/>
        <v>0</v>
      </c>
      <c r="CI10">
        <v>0</v>
      </c>
      <c r="CJ10">
        <v>0</v>
      </c>
      <c r="CK10">
        <v>0</v>
      </c>
      <c r="CL10">
        <f t="shared" si="43"/>
        <v>0</v>
      </c>
      <c r="CM10">
        <v>0</v>
      </c>
      <c r="CN10">
        <v>0</v>
      </c>
      <c r="CO10">
        <v>0</v>
      </c>
      <c r="CP10">
        <f t="shared" si="44"/>
        <v>0</v>
      </c>
      <c r="CQ10">
        <v>0</v>
      </c>
      <c r="CR10">
        <v>0</v>
      </c>
      <c r="CS10">
        <v>0</v>
      </c>
      <c r="CT10">
        <f t="shared" si="45"/>
        <v>0</v>
      </c>
      <c r="CU10">
        <f t="shared" si="46"/>
        <v>19</v>
      </c>
      <c r="CV10">
        <f t="shared" si="47"/>
        <v>303</v>
      </c>
      <c r="CW10">
        <f t="shared" si="48"/>
        <v>0</v>
      </c>
      <c r="CX10">
        <f t="shared" si="49"/>
        <v>322</v>
      </c>
      <c r="CY10">
        <f t="shared" si="50"/>
        <v>19</v>
      </c>
      <c r="CZ10">
        <f t="shared" si="51"/>
        <v>303</v>
      </c>
      <c r="DA10">
        <f t="shared" si="52"/>
        <v>0</v>
      </c>
      <c r="DB10">
        <f t="shared" si="53"/>
        <v>322</v>
      </c>
    </row>
    <row r="11" spans="1:106">
      <c r="A11">
        <v>8</v>
      </c>
      <c r="B11" t="s">
        <v>157</v>
      </c>
      <c r="C11" t="s">
        <v>156</v>
      </c>
      <c r="D11" t="s">
        <v>154</v>
      </c>
      <c r="E11" t="s">
        <v>214</v>
      </c>
      <c r="F11" t="s">
        <v>74</v>
      </c>
      <c r="G11" t="s">
        <v>33</v>
      </c>
      <c r="H11" t="s">
        <v>33</v>
      </c>
      <c r="I11" t="s">
        <v>155</v>
      </c>
      <c r="J11" t="s">
        <v>107</v>
      </c>
      <c r="K11" t="s">
        <v>126</v>
      </c>
      <c r="L11" t="s">
        <v>101</v>
      </c>
      <c r="M11" t="s">
        <v>229</v>
      </c>
      <c r="N11">
        <f t="shared" si="54"/>
        <v>606</v>
      </c>
      <c r="O11">
        <v>0</v>
      </c>
      <c r="P11">
        <v>0</v>
      </c>
      <c r="Q11">
        <v>0</v>
      </c>
      <c r="R11">
        <f t="shared" si="16"/>
        <v>0</v>
      </c>
      <c r="S11">
        <v>0</v>
      </c>
      <c r="T11">
        <v>0</v>
      </c>
      <c r="U11">
        <v>0</v>
      </c>
      <c r="V11">
        <f t="shared" si="17"/>
        <v>0</v>
      </c>
      <c r="W11">
        <v>31</v>
      </c>
      <c r="X11">
        <v>575</v>
      </c>
      <c r="Y11">
        <v>0</v>
      </c>
      <c r="Z11">
        <f t="shared" si="18"/>
        <v>606</v>
      </c>
      <c r="AA11">
        <v>0</v>
      </c>
      <c r="AB11">
        <v>0</v>
      </c>
      <c r="AC11">
        <v>0</v>
      </c>
      <c r="AD11">
        <f t="shared" si="19"/>
        <v>0</v>
      </c>
      <c r="AE11">
        <v>0</v>
      </c>
      <c r="AF11">
        <v>0</v>
      </c>
      <c r="AG11">
        <v>0</v>
      </c>
      <c r="AH11">
        <f t="shared" si="20"/>
        <v>0</v>
      </c>
      <c r="AI11">
        <v>0</v>
      </c>
      <c r="AJ11">
        <v>0</v>
      </c>
      <c r="AK11">
        <v>0</v>
      </c>
      <c r="AL11">
        <f t="shared" si="21"/>
        <v>0</v>
      </c>
      <c r="AM11">
        <f t="shared" si="22"/>
        <v>31</v>
      </c>
      <c r="AN11">
        <f t="shared" si="23"/>
        <v>575</v>
      </c>
      <c r="AO11">
        <f t="shared" si="24"/>
        <v>0</v>
      </c>
      <c r="AP11">
        <f t="shared" si="25"/>
        <v>606</v>
      </c>
      <c r="AQ11">
        <v>0</v>
      </c>
      <c r="AR11">
        <v>0</v>
      </c>
      <c r="AS11">
        <v>0</v>
      </c>
      <c r="AT11">
        <f t="shared" si="26"/>
        <v>0</v>
      </c>
      <c r="AU11">
        <v>0</v>
      </c>
      <c r="AV11">
        <v>0</v>
      </c>
      <c r="AW11">
        <v>0</v>
      </c>
      <c r="AX11">
        <f t="shared" si="27"/>
        <v>0</v>
      </c>
      <c r="AY11">
        <v>0</v>
      </c>
      <c r="AZ11">
        <v>0</v>
      </c>
      <c r="BA11">
        <v>0</v>
      </c>
      <c r="BB11">
        <f t="shared" si="28"/>
        <v>0</v>
      </c>
      <c r="BC11">
        <f t="shared" si="29"/>
        <v>31</v>
      </c>
      <c r="BD11">
        <f t="shared" si="30"/>
        <v>575</v>
      </c>
      <c r="BE11">
        <f t="shared" si="31"/>
        <v>0</v>
      </c>
      <c r="BF11">
        <f t="shared" si="32"/>
        <v>606</v>
      </c>
      <c r="BG11">
        <v>0</v>
      </c>
      <c r="BH11">
        <v>0</v>
      </c>
      <c r="BI11">
        <v>0</v>
      </c>
      <c r="BJ11">
        <f t="shared" si="33"/>
        <v>0</v>
      </c>
      <c r="BK11">
        <f t="shared" si="34"/>
        <v>31</v>
      </c>
      <c r="BL11">
        <f t="shared" si="35"/>
        <v>575</v>
      </c>
      <c r="BM11">
        <f t="shared" si="36"/>
        <v>0</v>
      </c>
      <c r="BN11">
        <f t="shared" si="37"/>
        <v>606</v>
      </c>
      <c r="BO11">
        <v>0</v>
      </c>
      <c r="BP11">
        <v>0</v>
      </c>
      <c r="BQ11">
        <v>0</v>
      </c>
      <c r="BR11">
        <f t="shared" si="38"/>
        <v>0</v>
      </c>
      <c r="BS11">
        <v>0</v>
      </c>
      <c r="BT11">
        <v>0</v>
      </c>
      <c r="BU11">
        <v>0</v>
      </c>
      <c r="BV11">
        <f t="shared" si="39"/>
        <v>0</v>
      </c>
      <c r="BW11">
        <v>0</v>
      </c>
      <c r="BX11">
        <v>0</v>
      </c>
      <c r="BY11">
        <v>0</v>
      </c>
      <c r="BZ11">
        <f t="shared" si="40"/>
        <v>0</v>
      </c>
      <c r="CA11">
        <v>0</v>
      </c>
      <c r="CB11">
        <v>0</v>
      </c>
      <c r="CC11">
        <v>0</v>
      </c>
      <c r="CD11">
        <f t="shared" si="41"/>
        <v>0</v>
      </c>
      <c r="CE11">
        <v>0</v>
      </c>
      <c r="CF11">
        <v>0</v>
      </c>
      <c r="CG11">
        <v>0</v>
      </c>
      <c r="CH11">
        <f t="shared" si="42"/>
        <v>0</v>
      </c>
      <c r="CI11">
        <v>0</v>
      </c>
      <c r="CJ11">
        <v>0</v>
      </c>
      <c r="CK11">
        <v>0</v>
      </c>
      <c r="CL11">
        <f t="shared" si="43"/>
        <v>0</v>
      </c>
      <c r="CM11">
        <v>0</v>
      </c>
      <c r="CN11">
        <v>0</v>
      </c>
      <c r="CO11">
        <v>0</v>
      </c>
      <c r="CP11">
        <f t="shared" si="44"/>
        <v>0</v>
      </c>
      <c r="CQ11">
        <v>0</v>
      </c>
      <c r="CR11">
        <v>0</v>
      </c>
      <c r="CS11">
        <v>0</v>
      </c>
      <c r="CT11">
        <f t="shared" si="45"/>
        <v>0</v>
      </c>
      <c r="CU11">
        <f t="shared" si="46"/>
        <v>31</v>
      </c>
      <c r="CV11">
        <f t="shared" si="47"/>
        <v>575</v>
      </c>
      <c r="CW11">
        <f t="shared" si="48"/>
        <v>0</v>
      </c>
      <c r="CX11">
        <f t="shared" si="49"/>
        <v>606</v>
      </c>
      <c r="CY11">
        <f t="shared" si="50"/>
        <v>31</v>
      </c>
      <c r="CZ11">
        <f t="shared" si="51"/>
        <v>575</v>
      </c>
      <c r="DA11">
        <f t="shared" si="52"/>
        <v>0</v>
      </c>
      <c r="DB11">
        <f t="shared" si="53"/>
        <v>606</v>
      </c>
    </row>
    <row r="12" spans="1:106" ht="15.75" customHeight="1">
      <c r="A12" t="s">
        <v>95</v>
      </c>
      <c r="B12" t="s">
        <v>95</v>
      </c>
      <c r="C12" t="s">
        <v>95</v>
      </c>
      <c r="D12" t="s">
        <v>95</v>
      </c>
      <c r="E12" t="s">
        <v>95</v>
      </c>
      <c r="F12" t="s">
        <v>95</v>
      </c>
      <c r="G12" t="s">
        <v>95</v>
      </c>
      <c r="H12" t="s">
        <v>95</v>
      </c>
      <c r="I12" t="s">
        <v>95</v>
      </c>
      <c r="J12" t="s">
        <v>95</v>
      </c>
      <c r="K12" t="s">
        <v>95</v>
      </c>
      <c r="L12" t="s">
        <v>95</v>
      </c>
      <c r="M12" t="s">
        <v>95</v>
      </c>
      <c r="N12">
        <f t="shared" ref="N12:AS12" si="55">SUM(N4:N11)</f>
        <v>2170</v>
      </c>
      <c r="O12">
        <f t="shared" si="55"/>
        <v>0</v>
      </c>
      <c r="P12">
        <f t="shared" si="55"/>
        <v>0</v>
      </c>
      <c r="Q12">
        <f t="shared" si="55"/>
        <v>0</v>
      </c>
      <c r="R12">
        <f t="shared" si="55"/>
        <v>0</v>
      </c>
      <c r="S12">
        <f t="shared" si="55"/>
        <v>19</v>
      </c>
      <c r="T12">
        <f t="shared" si="55"/>
        <v>303</v>
      </c>
      <c r="U12">
        <f t="shared" si="55"/>
        <v>0</v>
      </c>
      <c r="V12">
        <f t="shared" si="55"/>
        <v>322</v>
      </c>
      <c r="W12">
        <f t="shared" si="55"/>
        <v>656</v>
      </c>
      <c r="X12">
        <f t="shared" si="55"/>
        <v>1137</v>
      </c>
      <c r="Y12">
        <f t="shared" si="55"/>
        <v>0</v>
      </c>
      <c r="Z12">
        <f t="shared" si="55"/>
        <v>1793</v>
      </c>
      <c r="AA12">
        <f t="shared" si="55"/>
        <v>24</v>
      </c>
      <c r="AB12">
        <f t="shared" si="55"/>
        <v>9</v>
      </c>
      <c r="AC12">
        <f t="shared" si="55"/>
        <v>0</v>
      </c>
      <c r="AD12">
        <f t="shared" si="55"/>
        <v>33</v>
      </c>
      <c r="AE12">
        <f t="shared" si="55"/>
        <v>14</v>
      </c>
      <c r="AF12">
        <f t="shared" si="55"/>
        <v>8</v>
      </c>
      <c r="AG12">
        <f t="shared" si="55"/>
        <v>0</v>
      </c>
      <c r="AH12">
        <f t="shared" si="55"/>
        <v>22</v>
      </c>
      <c r="AI12">
        <f t="shared" si="55"/>
        <v>0</v>
      </c>
      <c r="AJ12">
        <f t="shared" si="55"/>
        <v>0</v>
      </c>
      <c r="AK12">
        <f t="shared" si="55"/>
        <v>0</v>
      </c>
      <c r="AL12">
        <f t="shared" si="55"/>
        <v>0</v>
      </c>
      <c r="AM12">
        <f t="shared" si="55"/>
        <v>713</v>
      </c>
      <c r="AN12">
        <f t="shared" si="55"/>
        <v>1457</v>
      </c>
      <c r="AO12">
        <f t="shared" si="55"/>
        <v>0</v>
      </c>
      <c r="AP12">
        <f t="shared" si="55"/>
        <v>2170</v>
      </c>
      <c r="AQ12">
        <f t="shared" si="55"/>
        <v>10</v>
      </c>
      <c r="AR12">
        <f t="shared" si="55"/>
        <v>10</v>
      </c>
      <c r="AS12">
        <f t="shared" si="55"/>
        <v>0</v>
      </c>
      <c r="AT12">
        <f t="shared" ref="AT12:BY12" si="56">SUM(AT4:AT11)</f>
        <v>20</v>
      </c>
      <c r="AU12">
        <f t="shared" si="56"/>
        <v>0</v>
      </c>
      <c r="AV12">
        <f t="shared" si="56"/>
        <v>0</v>
      </c>
      <c r="AW12">
        <f t="shared" si="56"/>
        <v>0</v>
      </c>
      <c r="AX12">
        <f t="shared" si="56"/>
        <v>0</v>
      </c>
      <c r="AY12">
        <f t="shared" si="56"/>
        <v>0</v>
      </c>
      <c r="AZ12">
        <f t="shared" si="56"/>
        <v>0</v>
      </c>
      <c r="BA12">
        <f t="shared" si="56"/>
        <v>0</v>
      </c>
      <c r="BB12">
        <f t="shared" si="56"/>
        <v>0</v>
      </c>
      <c r="BC12">
        <f t="shared" si="56"/>
        <v>703</v>
      </c>
      <c r="BD12">
        <f t="shared" si="56"/>
        <v>1444</v>
      </c>
      <c r="BE12">
        <f t="shared" si="56"/>
        <v>0</v>
      </c>
      <c r="BF12">
        <f t="shared" si="56"/>
        <v>2147</v>
      </c>
      <c r="BG12">
        <f t="shared" si="56"/>
        <v>0</v>
      </c>
      <c r="BH12">
        <f t="shared" si="56"/>
        <v>3</v>
      </c>
      <c r="BI12">
        <f t="shared" si="56"/>
        <v>0</v>
      </c>
      <c r="BJ12">
        <f t="shared" si="56"/>
        <v>3</v>
      </c>
      <c r="BK12">
        <f t="shared" si="56"/>
        <v>713</v>
      </c>
      <c r="BL12">
        <f t="shared" si="56"/>
        <v>1457</v>
      </c>
      <c r="BM12">
        <f t="shared" si="56"/>
        <v>0</v>
      </c>
      <c r="BN12">
        <f t="shared" si="56"/>
        <v>2170</v>
      </c>
      <c r="BO12">
        <f t="shared" si="56"/>
        <v>1</v>
      </c>
      <c r="BP12">
        <f t="shared" si="56"/>
        <v>1</v>
      </c>
      <c r="BQ12">
        <f t="shared" si="56"/>
        <v>0</v>
      </c>
      <c r="BR12">
        <f t="shared" si="56"/>
        <v>2</v>
      </c>
      <c r="BS12">
        <f t="shared" si="56"/>
        <v>0</v>
      </c>
      <c r="BT12">
        <f t="shared" si="56"/>
        <v>1</v>
      </c>
      <c r="BU12">
        <f t="shared" si="56"/>
        <v>0</v>
      </c>
      <c r="BV12">
        <f t="shared" si="56"/>
        <v>1</v>
      </c>
      <c r="BW12">
        <f t="shared" si="56"/>
        <v>0</v>
      </c>
      <c r="BX12">
        <f t="shared" si="56"/>
        <v>1</v>
      </c>
      <c r="BY12">
        <f t="shared" si="56"/>
        <v>0</v>
      </c>
      <c r="BZ12">
        <f t="shared" ref="BZ12:DB12" si="57">SUM(BZ4:BZ11)</f>
        <v>1</v>
      </c>
      <c r="CA12">
        <f t="shared" si="57"/>
        <v>0</v>
      </c>
      <c r="CB12">
        <f t="shared" si="57"/>
        <v>0</v>
      </c>
      <c r="CC12">
        <f t="shared" si="57"/>
        <v>0</v>
      </c>
      <c r="CD12">
        <f t="shared" si="57"/>
        <v>0</v>
      </c>
      <c r="CE12">
        <f t="shared" si="57"/>
        <v>0</v>
      </c>
      <c r="CF12">
        <f t="shared" si="57"/>
        <v>0</v>
      </c>
      <c r="CG12">
        <f t="shared" si="57"/>
        <v>0</v>
      </c>
      <c r="CH12">
        <f t="shared" si="57"/>
        <v>0</v>
      </c>
      <c r="CI12">
        <f t="shared" si="57"/>
        <v>0</v>
      </c>
      <c r="CJ12">
        <f t="shared" si="57"/>
        <v>0</v>
      </c>
      <c r="CK12">
        <f t="shared" si="57"/>
        <v>0</v>
      </c>
      <c r="CL12">
        <f t="shared" si="57"/>
        <v>0</v>
      </c>
      <c r="CM12">
        <f t="shared" si="57"/>
        <v>0</v>
      </c>
      <c r="CN12">
        <f t="shared" si="57"/>
        <v>0</v>
      </c>
      <c r="CO12">
        <f t="shared" si="57"/>
        <v>0</v>
      </c>
      <c r="CP12">
        <f t="shared" si="57"/>
        <v>0</v>
      </c>
      <c r="CQ12">
        <f t="shared" si="57"/>
        <v>2</v>
      </c>
      <c r="CR12">
        <f t="shared" si="57"/>
        <v>4</v>
      </c>
      <c r="CS12">
        <f t="shared" si="57"/>
        <v>0</v>
      </c>
      <c r="CT12">
        <f t="shared" si="57"/>
        <v>6</v>
      </c>
      <c r="CU12">
        <f t="shared" si="57"/>
        <v>710</v>
      </c>
      <c r="CV12">
        <f t="shared" si="57"/>
        <v>1450</v>
      </c>
      <c r="CW12">
        <f t="shared" si="57"/>
        <v>0</v>
      </c>
      <c r="CX12">
        <f t="shared" si="57"/>
        <v>2160</v>
      </c>
      <c r="CY12">
        <f t="shared" si="57"/>
        <v>713</v>
      </c>
      <c r="CZ12">
        <f t="shared" si="57"/>
        <v>1457</v>
      </c>
      <c r="DA12">
        <f t="shared" si="57"/>
        <v>0</v>
      </c>
      <c r="DB12">
        <f t="shared" si="57"/>
        <v>2170</v>
      </c>
    </row>
    <row r="13" spans="1:106">
      <c r="A13">
        <v>1</v>
      </c>
      <c r="B13" t="s">
        <v>32</v>
      </c>
      <c r="C13" t="s">
        <v>159</v>
      </c>
      <c r="D13" t="s">
        <v>160</v>
      </c>
      <c r="E13" t="s">
        <v>215</v>
      </c>
      <c r="F13" t="s">
        <v>75</v>
      </c>
      <c r="G13" t="s">
        <v>33</v>
      </c>
      <c r="H13" t="s">
        <v>161</v>
      </c>
      <c r="I13" t="s">
        <v>162</v>
      </c>
      <c r="J13" t="s">
        <v>107</v>
      </c>
      <c r="K13" t="s">
        <v>126</v>
      </c>
      <c r="L13" t="s">
        <v>101</v>
      </c>
      <c r="M13" t="s">
        <v>230</v>
      </c>
      <c r="N13">
        <f>AP13</f>
        <v>163</v>
      </c>
      <c r="O13">
        <v>0</v>
      </c>
      <c r="P13">
        <v>0</v>
      </c>
      <c r="Q13">
        <v>0</v>
      </c>
      <c r="R13">
        <f>SUM(O13:Q13)</f>
        <v>0</v>
      </c>
      <c r="S13">
        <v>0</v>
      </c>
      <c r="T13">
        <v>0</v>
      </c>
      <c r="U13">
        <v>0</v>
      </c>
      <c r="V13">
        <f>SUM(S13:U13)</f>
        <v>0</v>
      </c>
      <c r="W13">
        <v>83</v>
      </c>
      <c r="X13">
        <v>76</v>
      </c>
      <c r="Y13">
        <v>4</v>
      </c>
      <c r="Z13">
        <f>SUM(W13:Y13)</f>
        <v>163</v>
      </c>
      <c r="AA13">
        <v>0</v>
      </c>
      <c r="AB13">
        <v>0</v>
      </c>
      <c r="AC13">
        <v>0</v>
      </c>
      <c r="AD13">
        <f>SUM(AA13:AC13)</f>
        <v>0</v>
      </c>
      <c r="AE13">
        <v>0</v>
      </c>
      <c r="AF13">
        <v>0</v>
      </c>
      <c r="AG13">
        <v>0</v>
      </c>
      <c r="AH13">
        <f>SUM(AE13:AG13)</f>
        <v>0</v>
      </c>
      <c r="AI13">
        <v>0</v>
      </c>
      <c r="AJ13">
        <v>0</v>
      </c>
      <c r="AK13">
        <v>0</v>
      </c>
      <c r="AL13">
        <f>SUM(AI13:AK13)</f>
        <v>0</v>
      </c>
      <c r="AM13">
        <f t="shared" ref="AM13:AO21" si="58">SUM(O13,S13,W13,AA13,AE13,AI13)</f>
        <v>83</v>
      </c>
      <c r="AN13">
        <f t="shared" si="58"/>
        <v>76</v>
      </c>
      <c r="AO13">
        <f t="shared" si="58"/>
        <v>4</v>
      </c>
      <c r="AP13">
        <f>SUM(AM13:AO13)</f>
        <v>163</v>
      </c>
      <c r="AQ13">
        <v>1</v>
      </c>
      <c r="AR13">
        <v>0</v>
      </c>
      <c r="AS13">
        <v>0</v>
      </c>
      <c r="AT13">
        <f>SUM(AQ13:AS13)</f>
        <v>1</v>
      </c>
      <c r="AU13">
        <v>0</v>
      </c>
      <c r="AV13">
        <v>0</v>
      </c>
      <c r="AW13">
        <v>0</v>
      </c>
      <c r="AX13">
        <f>SUM(AU13:AW13)</f>
        <v>0</v>
      </c>
      <c r="AY13">
        <v>0</v>
      </c>
      <c r="AZ13">
        <v>0</v>
      </c>
      <c r="BA13">
        <v>0</v>
      </c>
      <c r="BB13">
        <f>SUM(AY13:BA13)</f>
        <v>0</v>
      </c>
      <c r="BC13">
        <f t="shared" ref="BC13:BE21" si="59">AM13-AQ13-AU13-AY13-BG13</f>
        <v>82</v>
      </c>
      <c r="BD13">
        <f t="shared" si="59"/>
        <v>76</v>
      </c>
      <c r="BE13">
        <f t="shared" si="59"/>
        <v>4</v>
      </c>
      <c r="BF13">
        <f>SUM(BC13:BE13)</f>
        <v>162</v>
      </c>
      <c r="BG13">
        <v>0</v>
      </c>
      <c r="BH13">
        <v>0</v>
      </c>
      <c r="BI13">
        <v>0</v>
      </c>
      <c r="BJ13">
        <f>SUM(BG13:BI13)</f>
        <v>0</v>
      </c>
      <c r="BK13">
        <f t="shared" ref="BK13:BM21" si="60">SUM(AQ13,AU13,AY13,BC13,BG13)</f>
        <v>83</v>
      </c>
      <c r="BL13">
        <f t="shared" si="60"/>
        <v>76</v>
      </c>
      <c r="BM13">
        <f t="shared" si="60"/>
        <v>4</v>
      </c>
      <c r="BN13">
        <f>SUM(BK13:BM13)</f>
        <v>163</v>
      </c>
      <c r="BO13">
        <v>0</v>
      </c>
      <c r="BP13">
        <v>0</v>
      </c>
      <c r="BQ13">
        <v>0</v>
      </c>
      <c r="BR13">
        <f>SUM(BO13:BQ13)</f>
        <v>0</v>
      </c>
      <c r="BS13">
        <v>0</v>
      </c>
      <c r="BT13">
        <v>0</v>
      </c>
      <c r="BU13">
        <v>0</v>
      </c>
      <c r="BV13">
        <f>SUM(BS13:BU13)</f>
        <v>0</v>
      </c>
      <c r="BW13">
        <v>0</v>
      </c>
      <c r="BX13">
        <v>0</v>
      </c>
      <c r="BY13">
        <v>0</v>
      </c>
      <c r="BZ13">
        <f>SUM(BW13:BY13)</f>
        <v>0</v>
      </c>
      <c r="CA13">
        <v>0</v>
      </c>
      <c r="CB13">
        <v>0</v>
      </c>
      <c r="CC13">
        <v>0</v>
      </c>
      <c r="CD13">
        <f>SUM(CA13:CC13)</f>
        <v>0</v>
      </c>
      <c r="CE13">
        <v>0</v>
      </c>
      <c r="CF13">
        <v>0</v>
      </c>
      <c r="CG13">
        <v>0</v>
      </c>
      <c r="CH13">
        <f>SUM(CE13:CG13)</f>
        <v>0</v>
      </c>
      <c r="CI13">
        <v>0</v>
      </c>
      <c r="CJ13">
        <v>0</v>
      </c>
      <c r="CK13">
        <v>0</v>
      </c>
      <c r="CL13">
        <f>SUM(CI13:CK13)</f>
        <v>0</v>
      </c>
      <c r="CM13">
        <v>0</v>
      </c>
      <c r="CN13">
        <v>0</v>
      </c>
      <c r="CO13">
        <v>0</v>
      </c>
      <c r="CP13">
        <f>SUM(CM13:CO13)</f>
        <v>0</v>
      </c>
      <c r="CQ13">
        <v>0</v>
      </c>
      <c r="CR13">
        <v>0</v>
      </c>
      <c r="CS13">
        <v>0</v>
      </c>
      <c r="CT13">
        <f>SUM(CQ13:CS13)</f>
        <v>0</v>
      </c>
      <c r="CU13">
        <f t="shared" ref="CU13:CW21" si="61">AM13-BO13-BS13-BW13-CA13-CE13-CI13-CM13-CQ13</f>
        <v>83</v>
      </c>
      <c r="CV13">
        <f t="shared" si="61"/>
        <v>76</v>
      </c>
      <c r="CW13">
        <f t="shared" si="61"/>
        <v>4</v>
      </c>
      <c r="CX13">
        <f>SUM(CU13:CW13)</f>
        <v>163</v>
      </c>
      <c r="CY13">
        <f t="shared" ref="CY13:DA21" si="62">SUM(BO13,BS13,BW13,CA13,CE13,CI13,CM13,CQ13,CU13)</f>
        <v>83</v>
      </c>
      <c r="CZ13">
        <f t="shared" si="62"/>
        <v>76</v>
      </c>
      <c r="DA13">
        <f t="shared" si="62"/>
        <v>4</v>
      </c>
      <c r="DB13">
        <f>SUM(CY13:DA13)</f>
        <v>163</v>
      </c>
    </row>
    <row r="14" spans="1:106">
      <c r="A14">
        <v>2</v>
      </c>
      <c r="B14" t="s">
        <v>32</v>
      </c>
      <c r="C14" t="s">
        <v>163</v>
      </c>
      <c r="D14" t="s">
        <v>164</v>
      </c>
      <c r="E14" t="s">
        <v>216</v>
      </c>
      <c r="F14" t="s">
        <v>75</v>
      </c>
      <c r="G14" t="s">
        <v>33</v>
      </c>
      <c r="H14" t="s">
        <v>161</v>
      </c>
      <c r="I14" t="s">
        <v>165</v>
      </c>
      <c r="J14" t="s">
        <v>202</v>
      </c>
      <c r="K14" t="s">
        <v>126</v>
      </c>
      <c r="L14" t="s">
        <v>101</v>
      </c>
      <c r="M14" t="s">
        <v>230</v>
      </c>
      <c r="N14">
        <f t="shared" ref="N14:N21" si="63">AP14</f>
        <v>40</v>
      </c>
      <c r="O14">
        <v>0</v>
      </c>
      <c r="P14">
        <v>0</v>
      </c>
      <c r="Q14">
        <v>0</v>
      </c>
      <c r="R14">
        <f>SUM(O14:Q14)</f>
        <v>0</v>
      </c>
      <c r="S14">
        <v>27</v>
      </c>
      <c r="T14">
        <v>13</v>
      </c>
      <c r="U14">
        <v>0</v>
      </c>
      <c r="V14">
        <f>SUM(S14:U14)</f>
        <v>40</v>
      </c>
      <c r="W14">
        <v>0</v>
      </c>
      <c r="X14">
        <v>0</v>
      </c>
      <c r="Y14">
        <v>0</v>
      </c>
      <c r="Z14">
        <f>SUM(W14:Y14)</f>
        <v>0</v>
      </c>
      <c r="AA14">
        <v>0</v>
      </c>
      <c r="AB14">
        <v>0</v>
      </c>
      <c r="AC14">
        <v>0</v>
      </c>
      <c r="AD14">
        <f>SUM(AA14:AC14)</f>
        <v>0</v>
      </c>
      <c r="AE14">
        <v>0</v>
      </c>
      <c r="AF14">
        <v>0</v>
      </c>
      <c r="AG14">
        <v>0</v>
      </c>
      <c r="AH14">
        <f>SUM(AE14:AG14)</f>
        <v>0</v>
      </c>
      <c r="AI14">
        <v>0</v>
      </c>
      <c r="AJ14">
        <v>0</v>
      </c>
      <c r="AK14">
        <v>0</v>
      </c>
      <c r="AL14">
        <f>SUM(AI14:AK14)</f>
        <v>0</v>
      </c>
      <c r="AM14">
        <f t="shared" si="58"/>
        <v>27</v>
      </c>
      <c r="AN14">
        <f t="shared" si="58"/>
        <v>13</v>
      </c>
      <c r="AO14">
        <f t="shared" si="58"/>
        <v>0</v>
      </c>
      <c r="AP14">
        <f>SUM(AM14:AO14)</f>
        <v>40</v>
      </c>
      <c r="AQ14">
        <v>0</v>
      </c>
      <c r="AR14">
        <v>0</v>
      </c>
      <c r="AS14">
        <v>0</v>
      </c>
      <c r="AT14">
        <f>SUM(AQ14:AS14)</f>
        <v>0</v>
      </c>
      <c r="AU14">
        <v>0</v>
      </c>
      <c r="AV14">
        <v>0</v>
      </c>
      <c r="AW14">
        <v>0</v>
      </c>
      <c r="AX14">
        <f>SUM(AU14:AW14)</f>
        <v>0</v>
      </c>
      <c r="AY14">
        <v>0</v>
      </c>
      <c r="AZ14">
        <v>0</v>
      </c>
      <c r="BA14">
        <v>0</v>
      </c>
      <c r="BB14">
        <f>SUM(AY14:BA14)</f>
        <v>0</v>
      </c>
      <c r="BC14">
        <f t="shared" si="59"/>
        <v>27</v>
      </c>
      <c r="BD14">
        <f t="shared" si="59"/>
        <v>13</v>
      </c>
      <c r="BE14">
        <f t="shared" si="59"/>
        <v>0</v>
      </c>
      <c r="BF14">
        <f>SUM(BC14:BE14)</f>
        <v>40</v>
      </c>
      <c r="BG14">
        <v>0</v>
      </c>
      <c r="BH14">
        <v>0</v>
      </c>
      <c r="BI14">
        <v>0</v>
      </c>
      <c r="BJ14">
        <f>SUM(BG14:BI14)</f>
        <v>0</v>
      </c>
      <c r="BK14">
        <f t="shared" si="60"/>
        <v>27</v>
      </c>
      <c r="BL14">
        <f t="shared" si="60"/>
        <v>13</v>
      </c>
      <c r="BM14">
        <f t="shared" si="60"/>
        <v>0</v>
      </c>
      <c r="BN14">
        <f>SUM(BK14:BM14)</f>
        <v>40</v>
      </c>
      <c r="BO14">
        <v>0</v>
      </c>
      <c r="BP14">
        <v>0</v>
      </c>
      <c r="BQ14">
        <v>0</v>
      </c>
      <c r="BR14">
        <f>SUM(BO14:BQ14)</f>
        <v>0</v>
      </c>
      <c r="BS14">
        <v>0</v>
      </c>
      <c r="BT14">
        <v>0</v>
      </c>
      <c r="BU14">
        <v>0</v>
      </c>
      <c r="BV14">
        <f>SUM(BS14:BU14)</f>
        <v>0</v>
      </c>
      <c r="BW14">
        <v>0</v>
      </c>
      <c r="BX14">
        <v>0</v>
      </c>
      <c r="BY14">
        <v>0</v>
      </c>
      <c r="BZ14">
        <f>SUM(BW14:BY14)</f>
        <v>0</v>
      </c>
      <c r="CA14">
        <v>0</v>
      </c>
      <c r="CB14">
        <v>0</v>
      </c>
      <c r="CC14">
        <v>0</v>
      </c>
      <c r="CD14">
        <f>SUM(CA14:CC14)</f>
        <v>0</v>
      </c>
      <c r="CE14">
        <v>0</v>
      </c>
      <c r="CF14">
        <v>0</v>
      </c>
      <c r="CG14">
        <v>0</v>
      </c>
      <c r="CH14">
        <f>SUM(CE14:CG14)</f>
        <v>0</v>
      </c>
      <c r="CI14">
        <v>0</v>
      </c>
      <c r="CJ14">
        <v>0</v>
      </c>
      <c r="CK14">
        <v>0</v>
      </c>
      <c r="CL14">
        <f>SUM(CI14:CK14)</f>
        <v>0</v>
      </c>
      <c r="CM14">
        <v>0</v>
      </c>
      <c r="CN14">
        <v>0</v>
      </c>
      <c r="CO14">
        <v>0</v>
      </c>
      <c r="CP14">
        <f>SUM(CM14:CO14)</f>
        <v>0</v>
      </c>
      <c r="CQ14">
        <v>0</v>
      </c>
      <c r="CR14">
        <v>0</v>
      </c>
      <c r="CS14">
        <v>0</v>
      </c>
      <c r="CT14">
        <f>SUM(CQ14:CS14)</f>
        <v>0</v>
      </c>
      <c r="CU14">
        <f t="shared" si="61"/>
        <v>27</v>
      </c>
      <c r="CV14">
        <f t="shared" si="61"/>
        <v>13</v>
      </c>
      <c r="CW14">
        <f t="shared" si="61"/>
        <v>0</v>
      </c>
      <c r="CX14">
        <f>SUM(CU14:CW14)</f>
        <v>40</v>
      </c>
      <c r="CY14">
        <f t="shared" si="62"/>
        <v>27</v>
      </c>
      <c r="CZ14">
        <f t="shared" si="62"/>
        <v>13</v>
      </c>
      <c r="DA14">
        <f t="shared" si="62"/>
        <v>0</v>
      </c>
      <c r="DB14">
        <f>SUM(CY14:DA14)</f>
        <v>40</v>
      </c>
    </row>
    <row r="15" spans="1:106">
      <c r="A15">
        <v>3</v>
      </c>
      <c r="B15" t="s">
        <v>32</v>
      </c>
      <c r="C15" t="s">
        <v>163</v>
      </c>
      <c r="D15" t="s">
        <v>164</v>
      </c>
      <c r="E15" t="s">
        <v>216</v>
      </c>
      <c r="F15" t="s">
        <v>75</v>
      </c>
      <c r="G15" t="s">
        <v>33</v>
      </c>
      <c r="H15" t="s">
        <v>161</v>
      </c>
      <c r="I15" t="s">
        <v>165</v>
      </c>
      <c r="J15" t="s">
        <v>107</v>
      </c>
      <c r="K15" t="s">
        <v>126</v>
      </c>
      <c r="L15" t="s">
        <v>101</v>
      </c>
      <c r="M15" t="s">
        <v>230</v>
      </c>
      <c r="N15">
        <f t="shared" si="63"/>
        <v>22</v>
      </c>
      <c r="O15">
        <v>0</v>
      </c>
      <c r="P15">
        <v>0</v>
      </c>
      <c r="Q15">
        <v>0</v>
      </c>
      <c r="R15">
        <f t="shared" ref="R15:R21" si="64">SUM(O15:Q15)</f>
        <v>0</v>
      </c>
      <c r="S15">
        <v>0</v>
      </c>
      <c r="T15">
        <v>0</v>
      </c>
      <c r="U15">
        <v>0</v>
      </c>
      <c r="V15">
        <f t="shared" ref="V15:V21" si="65">SUM(S15:U15)</f>
        <v>0</v>
      </c>
      <c r="W15">
        <v>13</v>
      </c>
      <c r="X15">
        <v>9</v>
      </c>
      <c r="Y15">
        <v>0</v>
      </c>
      <c r="Z15">
        <f t="shared" ref="Z15:Z21" si="66">SUM(W15:Y15)</f>
        <v>22</v>
      </c>
      <c r="AA15">
        <v>0</v>
      </c>
      <c r="AB15">
        <v>0</v>
      </c>
      <c r="AC15">
        <v>0</v>
      </c>
      <c r="AD15">
        <f t="shared" ref="AD15:AD21" si="67">SUM(AA15:AC15)</f>
        <v>0</v>
      </c>
      <c r="AE15">
        <v>0</v>
      </c>
      <c r="AF15">
        <v>0</v>
      </c>
      <c r="AG15">
        <v>0</v>
      </c>
      <c r="AH15">
        <f t="shared" ref="AH15:AH21" si="68">SUM(AE15:AG15)</f>
        <v>0</v>
      </c>
      <c r="AI15">
        <v>0</v>
      </c>
      <c r="AJ15">
        <v>0</v>
      </c>
      <c r="AK15">
        <v>0</v>
      </c>
      <c r="AL15">
        <f t="shared" ref="AL15:AL21" si="69">SUM(AI15:AK15)</f>
        <v>0</v>
      </c>
      <c r="AM15">
        <f t="shared" si="58"/>
        <v>13</v>
      </c>
      <c r="AN15">
        <f t="shared" si="58"/>
        <v>9</v>
      </c>
      <c r="AO15">
        <f t="shared" si="58"/>
        <v>0</v>
      </c>
      <c r="AP15">
        <f t="shared" ref="AP15:AP21" si="70">SUM(AM15:AO15)</f>
        <v>22</v>
      </c>
      <c r="AQ15">
        <v>0</v>
      </c>
      <c r="AR15">
        <v>0</v>
      </c>
      <c r="AS15">
        <v>0</v>
      </c>
      <c r="AT15">
        <f t="shared" ref="AT15:AT21" si="71">SUM(AQ15:AS15)</f>
        <v>0</v>
      </c>
      <c r="AU15">
        <v>0</v>
      </c>
      <c r="AV15">
        <v>0</v>
      </c>
      <c r="AW15">
        <v>0</v>
      </c>
      <c r="AX15">
        <f t="shared" ref="AX15:AX21" si="72">SUM(AU15:AW15)</f>
        <v>0</v>
      </c>
      <c r="AY15">
        <v>0</v>
      </c>
      <c r="AZ15">
        <v>0</v>
      </c>
      <c r="BA15">
        <v>0</v>
      </c>
      <c r="BB15">
        <f t="shared" ref="BB15:BB21" si="73">SUM(AY15:BA15)</f>
        <v>0</v>
      </c>
      <c r="BC15">
        <f t="shared" si="59"/>
        <v>13</v>
      </c>
      <c r="BD15">
        <f t="shared" si="59"/>
        <v>9</v>
      </c>
      <c r="BE15">
        <f t="shared" si="59"/>
        <v>0</v>
      </c>
      <c r="BF15">
        <f t="shared" ref="BF15:BF21" si="74">SUM(BC15:BE15)</f>
        <v>22</v>
      </c>
      <c r="BG15">
        <v>0</v>
      </c>
      <c r="BH15">
        <v>0</v>
      </c>
      <c r="BI15">
        <v>0</v>
      </c>
      <c r="BJ15">
        <f t="shared" ref="BJ15:BJ21" si="75">SUM(BG15:BI15)</f>
        <v>0</v>
      </c>
      <c r="BK15">
        <f t="shared" si="60"/>
        <v>13</v>
      </c>
      <c r="BL15">
        <f t="shared" si="60"/>
        <v>9</v>
      </c>
      <c r="BM15">
        <f t="shared" si="60"/>
        <v>0</v>
      </c>
      <c r="BN15">
        <f t="shared" ref="BN15:BN21" si="76">SUM(BK15:BM15)</f>
        <v>22</v>
      </c>
      <c r="BO15">
        <v>0</v>
      </c>
      <c r="BP15">
        <v>0</v>
      </c>
      <c r="BQ15">
        <v>0</v>
      </c>
      <c r="BR15">
        <f t="shared" ref="BR15:BR21" si="77">SUM(BO15:BQ15)</f>
        <v>0</v>
      </c>
      <c r="BS15">
        <v>0</v>
      </c>
      <c r="BT15">
        <v>0</v>
      </c>
      <c r="BU15">
        <v>0</v>
      </c>
      <c r="BV15">
        <f t="shared" ref="BV15:BV21" si="78">SUM(BS15:BU15)</f>
        <v>0</v>
      </c>
      <c r="BW15">
        <v>0</v>
      </c>
      <c r="BX15">
        <v>0</v>
      </c>
      <c r="BY15">
        <v>0</v>
      </c>
      <c r="BZ15">
        <f t="shared" ref="BZ15:BZ21" si="79">SUM(BW15:BY15)</f>
        <v>0</v>
      </c>
      <c r="CA15">
        <v>0</v>
      </c>
      <c r="CB15">
        <v>0</v>
      </c>
      <c r="CC15">
        <v>0</v>
      </c>
      <c r="CD15">
        <f t="shared" ref="CD15:CD21" si="80">SUM(CA15:CC15)</f>
        <v>0</v>
      </c>
      <c r="CE15">
        <v>0</v>
      </c>
      <c r="CF15">
        <v>0</v>
      </c>
      <c r="CG15">
        <v>0</v>
      </c>
      <c r="CH15">
        <f t="shared" ref="CH15:CH21" si="81">SUM(CE15:CG15)</f>
        <v>0</v>
      </c>
      <c r="CI15">
        <v>0</v>
      </c>
      <c r="CJ15">
        <v>0</v>
      </c>
      <c r="CK15">
        <v>0</v>
      </c>
      <c r="CL15">
        <f t="shared" ref="CL15:CL21" si="82">SUM(CI15:CK15)</f>
        <v>0</v>
      </c>
      <c r="CM15">
        <v>0</v>
      </c>
      <c r="CN15">
        <v>0</v>
      </c>
      <c r="CO15">
        <v>0</v>
      </c>
      <c r="CP15">
        <f t="shared" ref="CP15:CP21" si="83">SUM(CM15:CO15)</f>
        <v>0</v>
      </c>
      <c r="CQ15">
        <v>0</v>
      </c>
      <c r="CR15">
        <v>0</v>
      </c>
      <c r="CS15">
        <v>0</v>
      </c>
      <c r="CT15">
        <f t="shared" ref="CT15:CT21" si="84">SUM(CQ15:CS15)</f>
        <v>0</v>
      </c>
      <c r="CU15">
        <f t="shared" si="61"/>
        <v>13</v>
      </c>
      <c r="CV15">
        <f t="shared" si="61"/>
        <v>9</v>
      </c>
      <c r="CW15">
        <f t="shared" si="61"/>
        <v>0</v>
      </c>
      <c r="CX15">
        <f t="shared" ref="CX15:CX21" si="85">SUM(CU15:CW15)</f>
        <v>22</v>
      </c>
      <c r="CY15">
        <f t="shared" si="62"/>
        <v>13</v>
      </c>
      <c r="CZ15">
        <f t="shared" si="62"/>
        <v>9</v>
      </c>
      <c r="DA15">
        <f t="shared" si="62"/>
        <v>0</v>
      </c>
      <c r="DB15">
        <f t="shared" ref="DB15:DB21" si="86">SUM(CY15:DA15)</f>
        <v>22</v>
      </c>
    </row>
    <row r="16" spans="1:106">
      <c r="A16">
        <v>4</v>
      </c>
      <c r="B16" t="s">
        <v>32</v>
      </c>
      <c r="C16" t="s">
        <v>166</v>
      </c>
      <c r="D16" t="s">
        <v>139</v>
      </c>
      <c r="E16" t="s">
        <v>217</v>
      </c>
      <c r="F16" t="s">
        <v>75</v>
      </c>
      <c r="G16" t="s">
        <v>33</v>
      </c>
      <c r="H16" t="s">
        <v>33</v>
      </c>
      <c r="I16" t="s">
        <v>106</v>
      </c>
      <c r="J16" t="s">
        <v>35</v>
      </c>
      <c r="K16" t="s">
        <v>132</v>
      </c>
      <c r="L16" t="s">
        <v>101</v>
      </c>
      <c r="M16" t="s">
        <v>229</v>
      </c>
      <c r="N16">
        <f t="shared" si="63"/>
        <v>40</v>
      </c>
      <c r="O16">
        <v>0</v>
      </c>
      <c r="P16">
        <v>0</v>
      </c>
      <c r="Q16">
        <v>0</v>
      </c>
      <c r="R16">
        <f t="shared" si="64"/>
        <v>0</v>
      </c>
      <c r="S16">
        <v>0</v>
      </c>
      <c r="T16">
        <v>0</v>
      </c>
      <c r="U16">
        <v>0</v>
      </c>
      <c r="V16">
        <f t="shared" si="65"/>
        <v>0</v>
      </c>
      <c r="W16">
        <v>0</v>
      </c>
      <c r="X16">
        <v>0</v>
      </c>
      <c r="Y16">
        <v>0</v>
      </c>
      <c r="Z16">
        <f t="shared" si="66"/>
        <v>0</v>
      </c>
      <c r="AA16">
        <v>0</v>
      </c>
      <c r="AB16">
        <v>0</v>
      </c>
      <c r="AC16">
        <v>0</v>
      </c>
      <c r="AD16">
        <f t="shared" si="67"/>
        <v>0</v>
      </c>
      <c r="AE16">
        <v>22</v>
      </c>
      <c r="AF16">
        <v>18</v>
      </c>
      <c r="AG16">
        <v>0</v>
      </c>
      <c r="AH16">
        <f t="shared" si="68"/>
        <v>40</v>
      </c>
      <c r="AI16">
        <v>0</v>
      </c>
      <c r="AJ16">
        <v>0</v>
      </c>
      <c r="AK16">
        <v>0</v>
      </c>
      <c r="AL16">
        <f t="shared" si="69"/>
        <v>0</v>
      </c>
      <c r="AM16">
        <f t="shared" si="58"/>
        <v>22</v>
      </c>
      <c r="AN16">
        <f t="shared" si="58"/>
        <v>18</v>
      </c>
      <c r="AO16">
        <f t="shared" si="58"/>
        <v>0</v>
      </c>
      <c r="AP16">
        <f t="shared" si="70"/>
        <v>40</v>
      </c>
      <c r="AQ16">
        <v>0</v>
      </c>
      <c r="AR16">
        <v>0</v>
      </c>
      <c r="AS16">
        <v>0</v>
      </c>
      <c r="AT16">
        <f t="shared" si="71"/>
        <v>0</v>
      </c>
      <c r="AU16">
        <v>0</v>
      </c>
      <c r="AV16">
        <v>0</v>
      </c>
      <c r="AW16">
        <v>0</v>
      </c>
      <c r="AX16">
        <f t="shared" si="72"/>
        <v>0</v>
      </c>
      <c r="AY16">
        <v>0</v>
      </c>
      <c r="AZ16">
        <v>0</v>
      </c>
      <c r="BA16">
        <v>0</v>
      </c>
      <c r="BB16">
        <f t="shared" si="73"/>
        <v>0</v>
      </c>
      <c r="BC16">
        <f t="shared" si="59"/>
        <v>22</v>
      </c>
      <c r="BD16">
        <f t="shared" si="59"/>
        <v>18</v>
      </c>
      <c r="BE16">
        <f t="shared" si="59"/>
        <v>0</v>
      </c>
      <c r="BF16">
        <f t="shared" si="74"/>
        <v>40</v>
      </c>
      <c r="BG16">
        <v>0</v>
      </c>
      <c r="BH16">
        <v>0</v>
      </c>
      <c r="BI16">
        <v>0</v>
      </c>
      <c r="BJ16">
        <f t="shared" si="75"/>
        <v>0</v>
      </c>
      <c r="BK16">
        <f t="shared" si="60"/>
        <v>22</v>
      </c>
      <c r="BL16">
        <f t="shared" si="60"/>
        <v>18</v>
      </c>
      <c r="BM16">
        <f t="shared" si="60"/>
        <v>0</v>
      </c>
      <c r="BN16">
        <f t="shared" si="76"/>
        <v>40</v>
      </c>
      <c r="BO16">
        <v>0</v>
      </c>
      <c r="BP16">
        <v>0</v>
      </c>
      <c r="BQ16">
        <v>0</v>
      </c>
      <c r="BR16">
        <f t="shared" si="77"/>
        <v>0</v>
      </c>
      <c r="BS16">
        <v>0</v>
      </c>
      <c r="BT16">
        <v>0</v>
      </c>
      <c r="BU16">
        <v>0</v>
      </c>
      <c r="BV16">
        <f t="shared" si="78"/>
        <v>0</v>
      </c>
      <c r="BW16">
        <v>0</v>
      </c>
      <c r="BX16">
        <v>0</v>
      </c>
      <c r="BY16">
        <v>0</v>
      </c>
      <c r="BZ16">
        <f t="shared" si="79"/>
        <v>0</v>
      </c>
      <c r="CA16">
        <v>0</v>
      </c>
      <c r="CB16">
        <v>0</v>
      </c>
      <c r="CC16">
        <v>0</v>
      </c>
      <c r="CD16">
        <f t="shared" si="80"/>
        <v>0</v>
      </c>
      <c r="CE16">
        <v>0</v>
      </c>
      <c r="CF16">
        <v>0</v>
      </c>
      <c r="CG16">
        <v>0</v>
      </c>
      <c r="CH16">
        <f t="shared" si="81"/>
        <v>0</v>
      </c>
      <c r="CI16">
        <v>0</v>
      </c>
      <c r="CJ16">
        <v>0</v>
      </c>
      <c r="CK16">
        <v>0</v>
      </c>
      <c r="CL16">
        <f t="shared" si="82"/>
        <v>0</v>
      </c>
      <c r="CM16">
        <v>0</v>
      </c>
      <c r="CN16">
        <v>0</v>
      </c>
      <c r="CO16">
        <v>0</v>
      </c>
      <c r="CP16">
        <f t="shared" si="83"/>
        <v>0</v>
      </c>
      <c r="CQ16">
        <v>0</v>
      </c>
      <c r="CR16">
        <v>0</v>
      </c>
      <c r="CS16">
        <v>0</v>
      </c>
      <c r="CT16">
        <f t="shared" si="84"/>
        <v>0</v>
      </c>
      <c r="CU16">
        <f t="shared" si="61"/>
        <v>22</v>
      </c>
      <c r="CV16">
        <f t="shared" si="61"/>
        <v>18</v>
      </c>
      <c r="CW16">
        <f t="shared" si="61"/>
        <v>0</v>
      </c>
      <c r="CX16">
        <f t="shared" si="85"/>
        <v>40</v>
      </c>
      <c r="CY16">
        <f t="shared" si="62"/>
        <v>22</v>
      </c>
      <c r="CZ16">
        <f t="shared" si="62"/>
        <v>18</v>
      </c>
      <c r="DA16">
        <f t="shared" si="62"/>
        <v>0</v>
      </c>
      <c r="DB16">
        <f t="shared" si="86"/>
        <v>40</v>
      </c>
    </row>
    <row r="17" spans="1:106">
      <c r="A17">
        <v>5</v>
      </c>
      <c r="B17" t="s">
        <v>32</v>
      </c>
      <c r="C17" t="s">
        <v>167</v>
      </c>
      <c r="D17" t="s">
        <v>160</v>
      </c>
      <c r="E17" t="s">
        <v>218</v>
      </c>
      <c r="F17" t="s">
        <v>75</v>
      </c>
      <c r="G17" t="s">
        <v>33</v>
      </c>
      <c r="H17" t="s">
        <v>33</v>
      </c>
      <c r="I17" t="s">
        <v>168</v>
      </c>
      <c r="J17" t="s">
        <v>202</v>
      </c>
      <c r="K17" t="s">
        <v>126</v>
      </c>
      <c r="L17" t="s">
        <v>101</v>
      </c>
      <c r="M17" t="s">
        <v>229</v>
      </c>
      <c r="N17">
        <f t="shared" si="63"/>
        <v>110</v>
      </c>
      <c r="O17">
        <v>0</v>
      </c>
      <c r="P17">
        <v>0</v>
      </c>
      <c r="Q17">
        <v>0</v>
      </c>
      <c r="R17">
        <f t="shared" si="64"/>
        <v>0</v>
      </c>
      <c r="S17">
        <v>110</v>
      </c>
      <c r="T17">
        <v>0</v>
      </c>
      <c r="U17">
        <v>0</v>
      </c>
      <c r="V17">
        <f t="shared" si="65"/>
        <v>110</v>
      </c>
      <c r="W17">
        <v>0</v>
      </c>
      <c r="X17">
        <v>0</v>
      </c>
      <c r="Y17">
        <v>0</v>
      </c>
      <c r="Z17">
        <f t="shared" si="66"/>
        <v>0</v>
      </c>
      <c r="AA17">
        <v>0</v>
      </c>
      <c r="AB17">
        <v>0</v>
      </c>
      <c r="AC17">
        <v>0</v>
      </c>
      <c r="AD17">
        <f t="shared" si="67"/>
        <v>0</v>
      </c>
      <c r="AE17">
        <v>0</v>
      </c>
      <c r="AF17">
        <v>0</v>
      </c>
      <c r="AG17">
        <v>0</v>
      </c>
      <c r="AH17">
        <f t="shared" si="68"/>
        <v>0</v>
      </c>
      <c r="AI17">
        <v>0</v>
      </c>
      <c r="AJ17">
        <v>0</v>
      </c>
      <c r="AK17">
        <v>0</v>
      </c>
      <c r="AL17">
        <f t="shared" si="69"/>
        <v>0</v>
      </c>
      <c r="AM17">
        <f t="shared" si="58"/>
        <v>110</v>
      </c>
      <c r="AN17">
        <f t="shared" si="58"/>
        <v>0</v>
      </c>
      <c r="AO17">
        <f t="shared" si="58"/>
        <v>0</v>
      </c>
      <c r="AP17">
        <f t="shared" si="70"/>
        <v>110</v>
      </c>
      <c r="AQ17">
        <v>0</v>
      </c>
      <c r="AR17">
        <v>0</v>
      </c>
      <c r="AS17">
        <v>0</v>
      </c>
      <c r="AT17">
        <f t="shared" si="71"/>
        <v>0</v>
      </c>
      <c r="AU17">
        <v>0</v>
      </c>
      <c r="AV17">
        <v>0</v>
      </c>
      <c r="AW17">
        <v>0</v>
      </c>
      <c r="AX17">
        <f t="shared" si="72"/>
        <v>0</v>
      </c>
      <c r="AY17">
        <v>0</v>
      </c>
      <c r="AZ17">
        <v>0</v>
      </c>
      <c r="BA17">
        <v>0</v>
      </c>
      <c r="BB17">
        <f t="shared" si="73"/>
        <v>0</v>
      </c>
      <c r="BC17">
        <f t="shared" si="59"/>
        <v>110</v>
      </c>
      <c r="BD17">
        <f t="shared" si="59"/>
        <v>0</v>
      </c>
      <c r="BE17">
        <f t="shared" si="59"/>
        <v>0</v>
      </c>
      <c r="BF17">
        <f t="shared" si="74"/>
        <v>110</v>
      </c>
      <c r="BG17">
        <v>0</v>
      </c>
      <c r="BH17">
        <v>0</v>
      </c>
      <c r="BI17">
        <v>0</v>
      </c>
      <c r="BJ17">
        <f t="shared" si="75"/>
        <v>0</v>
      </c>
      <c r="BK17">
        <f t="shared" si="60"/>
        <v>110</v>
      </c>
      <c r="BL17">
        <f t="shared" si="60"/>
        <v>0</v>
      </c>
      <c r="BM17">
        <f t="shared" si="60"/>
        <v>0</v>
      </c>
      <c r="BN17">
        <f t="shared" si="76"/>
        <v>110</v>
      </c>
      <c r="BO17">
        <v>0</v>
      </c>
      <c r="BP17">
        <v>0</v>
      </c>
      <c r="BQ17">
        <v>0</v>
      </c>
      <c r="BR17">
        <f t="shared" si="77"/>
        <v>0</v>
      </c>
      <c r="BS17">
        <v>0</v>
      </c>
      <c r="BT17">
        <v>0</v>
      </c>
      <c r="BU17">
        <v>0</v>
      </c>
      <c r="BV17">
        <f t="shared" si="78"/>
        <v>0</v>
      </c>
      <c r="BW17">
        <v>0</v>
      </c>
      <c r="BX17">
        <v>0</v>
      </c>
      <c r="BY17">
        <v>0</v>
      </c>
      <c r="BZ17">
        <f t="shared" si="79"/>
        <v>0</v>
      </c>
      <c r="CA17">
        <v>0</v>
      </c>
      <c r="CB17">
        <v>0</v>
      </c>
      <c r="CC17">
        <v>0</v>
      </c>
      <c r="CD17">
        <f t="shared" si="80"/>
        <v>0</v>
      </c>
      <c r="CE17">
        <v>0</v>
      </c>
      <c r="CF17">
        <v>0</v>
      </c>
      <c r="CG17">
        <v>0</v>
      </c>
      <c r="CH17">
        <f t="shared" si="81"/>
        <v>0</v>
      </c>
      <c r="CI17">
        <v>0</v>
      </c>
      <c r="CJ17">
        <v>0</v>
      </c>
      <c r="CK17">
        <v>0</v>
      </c>
      <c r="CL17">
        <f t="shared" si="82"/>
        <v>0</v>
      </c>
      <c r="CM17">
        <v>0</v>
      </c>
      <c r="CN17">
        <v>0</v>
      </c>
      <c r="CO17">
        <v>0</v>
      </c>
      <c r="CP17">
        <f t="shared" si="83"/>
        <v>0</v>
      </c>
      <c r="CQ17">
        <v>0</v>
      </c>
      <c r="CR17">
        <v>0</v>
      </c>
      <c r="CS17">
        <v>0</v>
      </c>
      <c r="CT17">
        <f t="shared" si="84"/>
        <v>0</v>
      </c>
      <c r="CU17">
        <f t="shared" si="61"/>
        <v>110</v>
      </c>
      <c r="CV17">
        <f t="shared" si="61"/>
        <v>0</v>
      </c>
      <c r="CW17">
        <f t="shared" si="61"/>
        <v>0</v>
      </c>
      <c r="CX17">
        <f t="shared" si="85"/>
        <v>110</v>
      </c>
      <c r="CY17">
        <f t="shared" si="62"/>
        <v>110</v>
      </c>
      <c r="CZ17">
        <f t="shared" si="62"/>
        <v>0</v>
      </c>
      <c r="DA17">
        <f t="shared" si="62"/>
        <v>0</v>
      </c>
      <c r="DB17">
        <f t="shared" si="86"/>
        <v>110</v>
      </c>
    </row>
    <row r="18" spans="1:106">
      <c r="A18">
        <v>6</v>
      </c>
      <c r="B18" t="s">
        <v>37</v>
      </c>
      <c r="C18" t="s">
        <v>169</v>
      </c>
      <c r="D18" t="s">
        <v>170</v>
      </c>
      <c r="E18" t="s">
        <v>212</v>
      </c>
      <c r="F18" t="s">
        <v>75</v>
      </c>
      <c r="G18" t="s">
        <v>33</v>
      </c>
      <c r="H18" t="s">
        <v>171</v>
      </c>
      <c r="I18" t="s">
        <v>172</v>
      </c>
      <c r="J18" t="s">
        <v>35</v>
      </c>
      <c r="K18" t="s">
        <v>127</v>
      </c>
      <c r="L18" t="s">
        <v>101</v>
      </c>
      <c r="M18" t="s">
        <v>108</v>
      </c>
      <c r="N18">
        <f t="shared" si="63"/>
        <v>45</v>
      </c>
      <c r="O18">
        <v>0</v>
      </c>
      <c r="P18">
        <v>0</v>
      </c>
      <c r="Q18">
        <v>0</v>
      </c>
      <c r="R18">
        <f t="shared" si="64"/>
        <v>0</v>
      </c>
      <c r="S18">
        <v>0</v>
      </c>
      <c r="T18">
        <v>0</v>
      </c>
      <c r="U18">
        <v>0</v>
      </c>
      <c r="V18">
        <f t="shared" si="65"/>
        <v>0</v>
      </c>
      <c r="W18">
        <v>0</v>
      </c>
      <c r="X18">
        <v>0</v>
      </c>
      <c r="Y18">
        <v>0</v>
      </c>
      <c r="Z18">
        <f t="shared" si="66"/>
        <v>0</v>
      </c>
      <c r="AA18">
        <v>0</v>
      </c>
      <c r="AB18">
        <v>0</v>
      </c>
      <c r="AC18">
        <v>0</v>
      </c>
      <c r="AD18">
        <f t="shared" si="67"/>
        <v>0</v>
      </c>
      <c r="AE18">
        <v>27</v>
      </c>
      <c r="AF18">
        <v>18</v>
      </c>
      <c r="AG18">
        <v>0</v>
      </c>
      <c r="AH18">
        <f t="shared" si="68"/>
        <v>45</v>
      </c>
      <c r="AI18">
        <v>0</v>
      </c>
      <c r="AJ18">
        <v>0</v>
      </c>
      <c r="AK18">
        <v>0</v>
      </c>
      <c r="AL18">
        <f t="shared" si="69"/>
        <v>0</v>
      </c>
      <c r="AM18">
        <f t="shared" si="58"/>
        <v>27</v>
      </c>
      <c r="AN18">
        <f t="shared" si="58"/>
        <v>18</v>
      </c>
      <c r="AO18">
        <f t="shared" si="58"/>
        <v>0</v>
      </c>
      <c r="AP18">
        <f t="shared" si="70"/>
        <v>45</v>
      </c>
      <c r="AQ18">
        <v>0</v>
      </c>
      <c r="AR18">
        <v>0</v>
      </c>
      <c r="AS18">
        <v>0</v>
      </c>
      <c r="AT18">
        <f t="shared" si="71"/>
        <v>0</v>
      </c>
      <c r="AU18">
        <v>0</v>
      </c>
      <c r="AV18">
        <v>0</v>
      </c>
      <c r="AW18">
        <v>0</v>
      </c>
      <c r="AX18">
        <f t="shared" si="72"/>
        <v>0</v>
      </c>
      <c r="AY18">
        <v>0</v>
      </c>
      <c r="AZ18">
        <v>0</v>
      </c>
      <c r="BA18">
        <v>0</v>
      </c>
      <c r="BB18">
        <f t="shared" si="73"/>
        <v>0</v>
      </c>
      <c r="BC18">
        <f t="shared" si="59"/>
        <v>27</v>
      </c>
      <c r="BD18">
        <f t="shared" si="59"/>
        <v>18</v>
      </c>
      <c r="BE18">
        <f t="shared" si="59"/>
        <v>0</v>
      </c>
      <c r="BF18">
        <f t="shared" si="74"/>
        <v>45</v>
      </c>
      <c r="BG18">
        <v>0</v>
      </c>
      <c r="BH18">
        <v>0</v>
      </c>
      <c r="BI18">
        <v>0</v>
      </c>
      <c r="BJ18">
        <f t="shared" si="75"/>
        <v>0</v>
      </c>
      <c r="BK18">
        <f t="shared" si="60"/>
        <v>27</v>
      </c>
      <c r="BL18">
        <f t="shared" si="60"/>
        <v>18</v>
      </c>
      <c r="BM18">
        <f t="shared" si="60"/>
        <v>0</v>
      </c>
      <c r="BN18">
        <f t="shared" si="76"/>
        <v>45</v>
      </c>
      <c r="BO18">
        <v>0</v>
      </c>
      <c r="BP18">
        <v>0</v>
      </c>
      <c r="BQ18">
        <v>0</v>
      </c>
      <c r="BR18">
        <f t="shared" si="77"/>
        <v>0</v>
      </c>
      <c r="BS18">
        <v>0</v>
      </c>
      <c r="BT18">
        <v>0</v>
      </c>
      <c r="BU18">
        <v>0</v>
      </c>
      <c r="BV18">
        <f t="shared" si="78"/>
        <v>0</v>
      </c>
      <c r="BW18">
        <v>0</v>
      </c>
      <c r="BX18">
        <v>0</v>
      </c>
      <c r="BY18">
        <v>0</v>
      </c>
      <c r="BZ18">
        <f t="shared" si="79"/>
        <v>0</v>
      </c>
      <c r="CA18">
        <v>0</v>
      </c>
      <c r="CB18">
        <v>0</v>
      </c>
      <c r="CC18">
        <v>0</v>
      </c>
      <c r="CD18">
        <f t="shared" si="80"/>
        <v>0</v>
      </c>
      <c r="CE18">
        <v>0</v>
      </c>
      <c r="CF18">
        <v>0</v>
      </c>
      <c r="CG18">
        <v>0</v>
      </c>
      <c r="CH18">
        <f t="shared" si="81"/>
        <v>0</v>
      </c>
      <c r="CI18">
        <v>0</v>
      </c>
      <c r="CJ18">
        <v>0</v>
      </c>
      <c r="CK18">
        <v>0</v>
      </c>
      <c r="CL18">
        <f t="shared" si="82"/>
        <v>0</v>
      </c>
      <c r="CM18">
        <v>0</v>
      </c>
      <c r="CN18">
        <v>0</v>
      </c>
      <c r="CO18">
        <v>0</v>
      </c>
      <c r="CP18">
        <f t="shared" si="83"/>
        <v>0</v>
      </c>
      <c r="CQ18">
        <v>0</v>
      </c>
      <c r="CR18">
        <v>0</v>
      </c>
      <c r="CS18">
        <v>0</v>
      </c>
      <c r="CT18">
        <f t="shared" si="84"/>
        <v>0</v>
      </c>
      <c r="CU18">
        <f t="shared" si="61"/>
        <v>27</v>
      </c>
      <c r="CV18">
        <f t="shared" si="61"/>
        <v>18</v>
      </c>
      <c r="CW18">
        <f t="shared" si="61"/>
        <v>0</v>
      </c>
      <c r="CX18">
        <f t="shared" si="85"/>
        <v>45</v>
      </c>
      <c r="CY18">
        <f t="shared" si="62"/>
        <v>27</v>
      </c>
      <c r="CZ18">
        <f t="shared" si="62"/>
        <v>18</v>
      </c>
      <c r="DA18">
        <f t="shared" si="62"/>
        <v>0</v>
      </c>
      <c r="DB18">
        <f t="shared" si="86"/>
        <v>45</v>
      </c>
    </row>
    <row r="19" spans="1:106">
      <c r="A19">
        <v>7</v>
      </c>
      <c r="B19" t="s">
        <v>37</v>
      </c>
      <c r="C19" t="s">
        <v>173</v>
      </c>
      <c r="D19" t="s">
        <v>170</v>
      </c>
      <c r="E19" t="s">
        <v>212</v>
      </c>
      <c r="F19" t="s">
        <v>75</v>
      </c>
      <c r="G19" t="s">
        <v>33</v>
      </c>
      <c r="H19" t="s">
        <v>171</v>
      </c>
      <c r="I19" t="s">
        <v>172</v>
      </c>
      <c r="J19" t="s">
        <v>107</v>
      </c>
      <c r="K19" t="s">
        <v>126</v>
      </c>
      <c r="L19" t="s">
        <v>101</v>
      </c>
      <c r="M19" t="s">
        <v>108</v>
      </c>
      <c r="N19">
        <f t="shared" si="63"/>
        <v>367</v>
      </c>
      <c r="O19">
        <v>0</v>
      </c>
      <c r="P19">
        <v>0</v>
      </c>
      <c r="Q19">
        <v>0</v>
      </c>
      <c r="R19">
        <f t="shared" si="64"/>
        <v>0</v>
      </c>
      <c r="S19">
        <v>0</v>
      </c>
      <c r="T19">
        <v>0</v>
      </c>
      <c r="U19">
        <v>0</v>
      </c>
      <c r="V19">
        <f t="shared" si="65"/>
        <v>0</v>
      </c>
      <c r="W19">
        <v>209</v>
      </c>
      <c r="X19">
        <v>158</v>
      </c>
      <c r="Y19">
        <v>0</v>
      </c>
      <c r="Z19">
        <f t="shared" si="66"/>
        <v>367</v>
      </c>
      <c r="AA19">
        <v>0</v>
      </c>
      <c r="AB19">
        <v>0</v>
      </c>
      <c r="AC19">
        <v>0</v>
      </c>
      <c r="AD19">
        <f t="shared" si="67"/>
        <v>0</v>
      </c>
      <c r="AE19">
        <v>0</v>
      </c>
      <c r="AF19">
        <v>0</v>
      </c>
      <c r="AG19">
        <v>0</v>
      </c>
      <c r="AH19">
        <f t="shared" si="68"/>
        <v>0</v>
      </c>
      <c r="AI19">
        <v>0</v>
      </c>
      <c r="AJ19">
        <v>0</v>
      </c>
      <c r="AK19">
        <v>0</v>
      </c>
      <c r="AL19">
        <f t="shared" si="69"/>
        <v>0</v>
      </c>
      <c r="AM19">
        <f t="shared" si="58"/>
        <v>209</v>
      </c>
      <c r="AN19">
        <f t="shared" si="58"/>
        <v>158</v>
      </c>
      <c r="AO19">
        <f t="shared" si="58"/>
        <v>0</v>
      </c>
      <c r="AP19">
        <f t="shared" si="70"/>
        <v>367</v>
      </c>
      <c r="AQ19">
        <v>0</v>
      </c>
      <c r="AR19">
        <v>0</v>
      </c>
      <c r="AS19">
        <v>0</v>
      </c>
      <c r="AT19">
        <f t="shared" si="71"/>
        <v>0</v>
      </c>
      <c r="AU19">
        <v>0</v>
      </c>
      <c r="AV19">
        <v>0</v>
      </c>
      <c r="AW19">
        <v>0</v>
      </c>
      <c r="AX19">
        <f t="shared" si="72"/>
        <v>0</v>
      </c>
      <c r="AY19">
        <v>0</v>
      </c>
      <c r="AZ19">
        <v>0</v>
      </c>
      <c r="BA19">
        <v>0</v>
      </c>
      <c r="BB19">
        <f t="shared" si="73"/>
        <v>0</v>
      </c>
      <c r="BC19">
        <f t="shared" si="59"/>
        <v>209</v>
      </c>
      <c r="BD19">
        <f t="shared" si="59"/>
        <v>158</v>
      </c>
      <c r="BE19">
        <f t="shared" si="59"/>
        <v>0</v>
      </c>
      <c r="BF19">
        <f t="shared" si="74"/>
        <v>367</v>
      </c>
      <c r="BG19">
        <v>0</v>
      </c>
      <c r="BH19">
        <v>0</v>
      </c>
      <c r="BI19">
        <v>0</v>
      </c>
      <c r="BJ19">
        <f t="shared" si="75"/>
        <v>0</v>
      </c>
      <c r="BK19">
        <f t="shared" si="60"/>
        <v>209</v>
      </c>
      <c r="BL19">
        <f t="shared" si="60"/>
        <v>158</v>
      </c>
      <c r="BM19">
        <f t="shared" si="60"/>
        <v>0</v>
      </c>
      <c r="BN19">
        <f t="shared" si="76"/>
        <v>367</v>
      </c>
      <c r="BO19">
        <v>0</v>
      </c>
      <c r="BP19">
        <v>0</v>
      </c>
      <c r="BQ19">
        <v>0</v>
      </c>
      <c r="BR19">
        <f t="shared" si="77"/>
        <v>0</v>
      </c>
      <c r="BS19">
        <v>0</v>
      </c>
      <c r="BT19">
        <v>0</v>
      </c>
      <c r="BU19">
        <v>0</v>
      </c>
      <c r="BV19">
        <f t="shared" si="78"/>
        <v>0</v>
      </c>
      <c r="BW19">
        <v>0</v>
      </c>
      <c r="BX19">
        <v>0</v>
      </c>
      <c r="BY19">
        <v>0</v>
      </c>
      <c r="BZ19">
        <f t="shared" si="79"/>
        <v>0</v>
      </c>
      <c r="CA19">
        <v>0</v>
      </c>
      <c r="CB19">
        <v>0</v>
      </c>
      <c r="CC19">
        <v>0</v>
      </c>
      <c r="CD19">
        <f t="shared" si="80"/>
        <v>0</v>
      </c>
      <c r="CE19">
        <v>0</v>
      </c>
      <c r="CF19">
        <v>0</v>
      </c>
      <c r="CG19">
        <v>0</v>
      </c>
      <c r="CH19">
        <f t="shared" si="81"/>
        <v>0</v>
      </c>
      <c r="CI19">
        <v>0</v>
      </c>
      <c r="CJ19">
        <v>0</v>
      </c>
      <c r="CK19">
        <v>0</v>
      </c>
      <c r="CL19">
        <f t="shared" si="82"/>
        <v>0</v>
      </c>
      <c r="CM19">
        <v>0</v>
      </c>
      <c r="CN19">
        <v>0</v>
      </c>
      <c r="CO19">
        <v>0</v>
      </c>
      <c r="CP19">
        <f t="shared" si="83"/>
        <v>0</v>
      </c>
      <c r="CQ19">
        <v>0</v>
      </c>
      <c r="CR19">
        <v>0</v>
      </c>
      <c r="CS19">
        <v>0</v>
      </c>
      <c r="CT19">
        <f t="shared" si="84"/>
        <v>0</v>
      </c>
      <c r="CU19">
        <f t="shared" si="61"/>
        <v>209</v>
      </c>
      <c r="CV19">
        <f t="shared" si="61"/>
        <v>158</v>
      </c>
      <c r="CW19">
        <f t="shared" si="61"/>
        <v>0</v>
      </c>
      <c r="CX19">
        <f t="shared" si="85"/>
        <v>367</v>
      </c>
      <c r="CY19">
        <f t="shared" si="62"/>
        <v>209</v>
      </c>
      <c r="CZ19">
        <f t="shared" si="62"/>
        <v>158</v>
      </c>
      <c r="DA19">
        <f t="shared" si="62"/>
        <v>0</v>
      </c>
      <c r="DB19">
        <f t="shared" si="86"/>
        <v>367</v>
      </c>
    </row>
    <row r="20" spans="1:106">
      <c r="A20">
        <v>8</v>
      </c>
      <c r="B20" t="s">
        <v>32</v>
      </c>
      <c r="C20" t="s">
        <v>174</v>
      </c>
      <c r="D20" t="s">
        <v>160</v>
      </c>
      <c r="E20" t="s">
        <v>219</v>
      </c>
      <c r="F20" t="s">
        <v>75</v>
      </c>
      <c r="G20" t="s">
        <v>33</v>
      </c>
      <c r="H20" t="s">
        <v>161</v>
      </c>
      <c r="I20" t="s">
        <v>175</v>
      </c>
      <c r="J20" t="s">
        <v>202</v>
      </c>
      <c r="K20" t="s">
        <v>126</v>
      </c>
      <c r="L20" t="s">
        <v>101</v>
      </c>
      <c r="M20" t="s">
        <v>230</v>
      </c>
      <c r="N20">
        <f t="shared" si="63"/>
        <v>13</v>
      </c>
      <c r="O20">
        <v>0</v>
      </c>
      <c r="P20">
        <v>0</v>
      </c>
      <c r="Q20">
        <v>0</v>
      </c>
      <c r="R20">
        <f t="shared" si="64"/>
        <v>0</v>
      </c>
      <c r="S20">
        <v>7</v>
      </c>
      <c r="T20">
        <v>6</v>
      </c>
      <c r="U20">
        <v>0</v>
      </c>
      <c r="V20">
        <f t="shared" si="65"/>
        <v>13</v>
      </c>
      <c r="W20">
        <v>0</v>
      </c>
      <c r="X20">
        <v>0</v>
      </c>
      <c r="Y20">
        <v>0</v>
      </c>
      <c r="Z20">
        <f t="shared" si="66"/>
        <v>0</v>
      </c>
      <c r="AA20">
        <v>0</v>
      </c>
      <c r="AB20">
        <v>0</v>
      </c>
      <c r="AC20">
        <v>0</v>
      </c>
      <c r="AD20">
        <f t="shared" si="67"/>
        <v>0</v>
      </c>
      <c r="AE20">
        <v>0</v>
      </c>
      <c r="AF20">
        <v>0</v>
      </c>
      <c r="AG20">
        <v>0</v>
      </c>
      <c r="AH20">
        <f t="shared" si="68"/>
        <v>0</v>
      </c>
      <c r="AI20">
        <v>0</v>
      </c>
      <c r="AJ20">
        <v>0</v>
      </c>
      <c r="AK20">
        <v>0</v>
      </c>
      <c r="AL20">
        <f t="shared" si="69"/>
        <v>0</v>
      </c>
      <c r="AM20">
        <f t="shared" si="58"/>
        <v>7</v>
      </c>
      <c r="AN20">
        <f t="shared" si="58"/>
        <v>6</v>
      </c>
      <c r="AO20">
        <f t="shared" si="58"/>
        <v>0</v>
      </c>
      <c r="AP20">
        <f t="shared" si="70"/>
        <v>13</v>
      </c>
      <c r="AQ20">
        <v>0</v>
      </c>
      <c r="AR20">
        <v>0</v>
      </c>
      <c r="AS20">
        <v>0</v>
      </c>
      <c r="AT20">
        <f t="shared" si="71"/>
        <v>0</v>
      </c>
      <c r="AU20">
        <v>0</v>
      </c>
      <c r="AV20">
        <v>0</v>
      </c>
      <c r="AW20">
        <v>0</v>
      </c>
      <c r="AX20">
        <f t="shared" si="72"/>
        <v>0</v>
      </c>
      <c r="AY20">
        <v>0</v>
      </c>
      <c r="AZ20">
        <v>0</v>
      </c>
      <c r="BA20">
        <v>0</v>
      </c>
      <c r="BB20">
        <f t="shared" si="73"/>
        <v>0</v>
      </c>
      <c r="BC20">
        <f t="shared" si="59"/>
        <v>7</v>
      </c>
      <c r="BD20">
        <f t="shared" si="59"/>
        <v>6</v>
      </c>
      <c r="BE20">
        <f t="shared" si="59"/>
        <v>0</v>
      </c>
      <c r="BF20">
        <f t="shared" si="74"/>
        <v>13</v>
      </c>
      <c r="BG20">
        <v>0</v>
      </c>
      <c r="BH20">
        <v>0</v>
      </c>
      <c r="BI20">
        <v>0</v>
      </c>
      <c r="BJ20">
        <f t="shared" si="75"/>
        <v>0</v>
      </c>
      <c r="BK20">
        <f t="shared" si="60"/>
        <v>7</v>
      </c>
      <c r="BL20">
        <f t="shared" si="60"/>
        <v>6</v>
      </c>
      <c r="BM20">
        <f t="shared" si="60"/>
        <v>0</v>
      </c>
      <c r="BN20">
        <f t="shared" si="76"/>
        <v>13</v>
      </c>
      <c r="BO20">
        <v>0</v>
      </c>
      <c r="BP20">
        <v>0</v>
      </c>
      <c r="BQ20">
        <v>0</v>
      </c>
      <c r="BR20">
        <f t="shared" si="77"/>
        <v>0</v>
      </c>
      <c r="BS20">
        <v>0</v>
      </c>
      <c r="BT20">
        <v>0</v>
      </c>
      <c r="BU20">
        <v>0</v>
      </c>
      <c r="BV20">
        <f t="shared" si="78"/>
        <v>0</v>
      </c>
      <c r="BW20">
        <v>0</v>
      </c>
      <c r="BX20">
        <v>0</v>
      </c>
      <c r="BY20">
        <v>0</v>
      </c>
      <c r="BZ20">
        <f t="shared" si="79"/>
        <v>0</v>
      </c>
      <c r="CA20">
        <v>0</v>
      </c>
      <c r="CB20">
        <v>0</v>
      </c>
      <c r="CC20">
        <v>0</v>
      </c>
      <c r="CD20">
        <f t="shared" si="80"/>
        <v>0</v>
      </c>
      <c r="CE20">
        <v>0</v>
      </c>
      <c r="CF20">
        <v>0</v>
      </c>
      <c r="CG20">
        <v>0</v>
      </c>
      <c r="CH20">
        <f t="shared" si="81"/>
        <v>0</v>
      </c>
      <c r="CI20">
        <v>0</v>
      </c>
      <c r="CJ20">
        <v>0</v>
      </c>
      <c r="CK20">
        <v>0</v>
      </c>
      <c r="CL20">
        <f t="shared" si="82"/>
        <v>0</v>
      </c>
      <c r="CM20">
        <v>0</v>
      </c>
      <c r="CN20">
        <v>0</v>
      </c>
      <c r="CO20">
        <v>0</v>
      </c>
      <c r="CP20">
        <f t="shared" si="83"/>
        <v>0</v>
      </c>
      <c r="CQ20">
        <v>0</v>
      </c>
      <c r="CR20">
        <v>0</v>
      </c>
      <c r="CS20">
        <v>0</v>
      </c>
      <c r="CT20">
        <f t="shared" si="84"/>
        <v>0</v>
      </c>
      <c r="CU20">
        <f t="shared" si="61"/>
        <v>7</v>
      </c>
      <c r="CV20">
        <f t="shared" si="61"/>
        <v>6</v>
      </c>
      <c r="CW20">
        <f t="shared" si="61"/>
        <v>0</v>
      </c>
      <c r="CX20">
        <f t="shared" si="85"/>
        <v>13</v>
      </c>
      <c r="CY20">
        <f t="shared" si="62"/>
        <v>7</v>
      </c>
      <c r="CZ20">
        <f t="shared" si="62"/>
        <v>6</v>
      </c>
      <c r="DA20">
        <f t="shared" si="62"/>
        <v>0</v>
      </c>
      <c r="DB20">
        <f t="shared" si="86"/>
        <v>13</v>
      </c>
    </row>
    <row r="21" spans="1:106">
      <c r="A21">
        <v>9</v>
      </c>
      <c r="B21" t="s">
        <v>32</v>
      </c>
      <c r="C21" t="s">
        <v>174</v>
      </c>
      <c r="D21" t="s">
        <v>160</v>
      </c>
      <c r="E21" t="s">
        <v>219</v>
      </c>
      <c r="F21" t="s">
        <v>75</v>
      </c>
      <c r="G21" t="s">
        <v>33</v>
      </c>
      <c r="H21" t="s">
        <v>161</v>
      </c>
      <c r="I21" t="s">
        <v>175</v>
      </c>
      <c r="J21" t="s">
        <v>107</v>
      </c>
      <c r="K21" t="s">
        <v>126</v>
      </c>
      <c r="L21" t="s">
        <v>101</v>
      </c>
      <c r="M21" t="s">
        <v>230</v>
      </c>
      <c r="N21">
        <f t="shared" si="63"/>
        <v>80</v>
      </c>
      <c r="O21">
        <v>0</v>
      </c>
      <c r="P21">
        <v>0</v>
      </c>
      <c r="Q21">
        <v>0</v>
      </c>
      <c r="R21">
        <f t="shared" si="64"/>
        <v>0</v>
      </c>
      <c r="S21">
        <v>0</v>
      </c>
      <c r="T21">
        <v>0</v>
      </c>
      <c r="U21">
        <v>0</v>
      </c>
      <c r="V21">
        <f t="shared" si="65"/>
        <v>0</v>
      </c>
      <c r="W21">
        <v>39</v>
      </c>
      <c r="X21">
        <v>41</v>
      </c>
      <c r="Y21">
        <v>0</v>
      </c>
      <c r="Z21">
        <f t="shared" si="66"/>
        <v>80</v>
      </c>
      <c r="AA21">
        <v>0</v>
      </c>
      <c r="AB21">
        <v>0</v>
      </c>
      <c r="AC21">
        <v>0</v>
      </c>
      <c r="AD21">
        <f t="shared" si="67"/>
        <v>0</v>
      </c>
      <c r="AE21">
        <v>0</v>
      </c>
      <c r="AF21">
        <v>0</v>
      </c>
      <c r="AG21">
        <v>0</v>
      </c>
      <c r="AH21">
        <f t="shared" si="68"/>
        <v>0</v>
      </c>
      <c r="AI21">
        <v>0</v>
      </c>
      <c r="AJ21">
        <v>0</v>
      </c>
      <c r="AK21">
        <v>0</v>
      </c>
      <c r="AL21">
        <f t="shared" si="69"/>
        <v>0</v>
      </c>
      <c r="AM21">
        <f t="shared" si="58"/>
        <v>39</v>
      </c>
      <c r="AN21">
        <f t="shared" si="58"/>
        <v>41</v>
      </c>
      <c r="AO21">
        <f t="shared" si="58"/>
        <v>0</v>
      </c>
      <c r="AP21">
        <f t="shared" si="70"/>
        <v>80</v>
      </c>
      <c r="AQ21">
        <v>0</v>
      </c>
      <c r="AR21">
        <v>0</v>
      </c>
      <c r="AS21">
        <v>0</v>
      </c>
      <c r="AT21">
        <f t="shared" si="71"/>
        <v>0</v>
      </c>
      <c r="AU21">
        <v>0</v>
      </c>
      <c r="AV21">
        <v>0</v>
      </c>
      <c r="AW21">
        <v>0</v>
      </c>
      <c r="AX21">
        <f t="shared" si="72"/>
        <v>0</v>
      </c>
      <c r="AY21">
        <v>0</v>
      </c>
      <c r="AZ21">
        <v>0</v>
      </c>
      <c r="BA21">
        <v>0</v>
      </c>
      <c r="BB21">
        <f t="shared" si="73"/>
        <v>0</v>
      </c>
      <c r="BC21">
        <f t="shared" si="59"/>
        <v>39</v>
      </c>
      <c r="BD21">
        <f t="shared" si="59"/>
        <v>41</v>
      </c>
      <c r="BE21">
        <f t="shared" si="59"/>
        <v>0</v>
      </c>
      <c r="BF21">
        <f t="shared" si="74"/>
        <v>80</v>
      </c>
      <c r="BG21">
        <v>0</v>
      </c>
      <c r="BH21">
        <v>0</v>
      </c>
      <c r="BI21">
        <v>0</v>
      </c>
      <c r="BJ21">
        <f t="shared" si="75"/>
        <v>0</v>
      </c>
      <c r="BK21">
        <f t="shared" si="60"/>
        <v>39</v>
      </c>
      <c r="BL21">
        <f t="shared" si="60"/>
        <v>41</v>
      </c>
      <c r="BM21">
        <f t="shared" si="60"/>
        <v>0</v>
      </c>
      <c r="BN21">
        <f t="shared" si="76"/>
        <v>80</v>
      </c>
      <c r="BO21">
        <v>0</v>
      </c>
      <c r="BP21">
        <v>0</v>
      </c>
      <c r="BQ21">
        <v>0</v>
      </c>
      <c r="BR21">
        <f t="shared" si="77"/>
        <v>0</v>
      </c>
      <c r="BS21">
        <v>0</v>
      </c>
      <c r="BT21">
        <v>0</v>
      </c>
      <c r="BU21">
        <v>0</v>
      </c>
      <c r="BV21">
        <f t="shared" si="78"/>
        <v>0</v>
      </c>
      <c r="BW21">
        <v>0</v>
      </c>
      <c r="BX21">
        <v>0</v>
      </c>
      <c r="BY21">
        <v>0</v>
      </c>
      <c r="BZ21">
        <f t="shared" si="79"/>
        <v>0</v>
      </c>
      <c r="CA21">
        <v>0</v>
      </c>
      <c r="CB21">
        <v>0</v>
      </c>
      <c r="CC21">
        <v>0</v>
      </c>
      <c r="CD21">
        <f t="shared" si="80"/>
        <v>0</v>
      </c>
      <c r="CE21">
        <v>0</v>
      </c>
      <c r="CF21">
        <v>0</v>
      </c>
      <c r="CG21">
        <v>0</v>
      </c>
      <c r="CH21">
        <f t="shared" si="81"/>
        <v>0</v>
      </c>
      <c r="CI21">
        <v>0</v>
      </c>
      <c r="CJ21">
        <v>0</v>
      </c>
      <c r="CK21">
        <v>0</v>
      </c>
      <c r="CL21">
        <f t="shared" si="82"/>
        <v>0</v>
      </c>
      <c r="CM21">
        <v>0</v>
      </c>
      <c r="CN21">
        <v>0</v>
      </c>
      <c r="CO21">
        <v>0</v>
      </c>
      <c r="CP21">
        <f t="shared" si="83"/>
        <v>0</v>
      </c>
      <c r="CQ21">
        <v>0</v>
      </c>
      <c r="CR21">
        <v>0</v>
      </c>
      <c r="CS21">
        <v>0</v>
      </c>
      <c r="CT21">
        <f t="shared" si="84"/>
        <v>0</v>
      </c>
      <c r="CU21">
        <f t="shared" si="61"/>
        <v>39</v>
      </c>
      <c r="CV21">
        <f t="shared" si="61"/>
        <v>41</v>
      </c>
      <c r="CW21">
        <f t="shared" si="61"/>
        <v>0</v>
      </c>
      <c r="CX21">
        <f t="shared" si="85"/>
        <v>80</v>
      </c>
      <c r="CY21">
        <f t="shared" si="62"/>
        <v>39</v>
      </c>
      <c r="CZ21">
        <f t="shared" si="62"/>
        <v>41</v>
      </c>
      <c r="DA21">
        <f t="shared" si="62"/>
        <v>0</v>
      </c>
      <c r="DB21">
        <f t="shared" si="86"/>
        <v>80</v>
      </c>
    </row>
    <row r="22" spans="1:106" ht="15.75" customHeight="1">
      <c r="A22" t="s">
        <v>96</v>
      </c>
      <c r="B22" t="s">
        <v>96</v>
      </c>
      <c r="C22" t="s">
        <v>96</v>
      </c>
      <c r="D22" t="s">
        <v>96</v>
      </c>
      <c r="E22" t="s">
        <v>96</v>
      </c>
      <c r="F22" t="s">
        <v>96</v>
      </c>
      <c r="G22" t="s">
        <v>96</v>
      </c>
      <c r="H22" t="s">
        <v>96</v>
      </c>
      <c r="I22" t="s">
        <v>96</v>
      </c>
      <c r="J22" t="s">
        <v>96</v>
      </c>
      <c r="K22" t="s">
        <v>96</v>
      </c>
      <c r="L22" t="s">
        <v>96</v>
      </c>
      <c r="M22" t="s">
        <v>96</v>
      </c>
      <c r="N22">
        <f t="shared" ref="N22:AS22" si="87">SUM(N13:N21)</f>
        <v>880</v>
      </c>
      <c r="O22">
        <f t="shared" si="87"/>
        <v>0</v>
      </c>
      <c r="P22">
        <f t="shared" si="87"/>
        <v>0</v>
      </c>
      <c r="Q22">
        <f t="shared" si="87"/>
        <v>0</v>
      </c>
      <c r="R22">
        <f t="shared" si="87"/>
        <v>0</v>
      </c>
      <c r="S22">
        <f t="shared" si="87"/>
        <v>144</v>
      </c>
      <c r="T22">
        <f t="shared" si="87"/>
        <v>19</v>
      </c>
      <c r="U22">
        <f t="shared" si="87"/>
        <v>0</v>
      </c>
      <c r="V22">
        <f t="shared" si="87"/>
        <v>163</v>
      </c>
      <c r="W22">
        <f t="shared" si="87"/>
        <v>344</v>
      </c>
      <c r="X22">
        <f t="shared" si="87"/>
        <v>284</v>
      </c>
      <c r="Y22">
        <f t="shared" si="87"/>
        <v>4</v>
      </c>
      <c r="Z22">
        <f t="shared" si="87"/>
        <v>632</v>
      </c>
      <c r="AA22">
        <f t="shared" si="87"/>
        <v>0</v>
      </c>
      <c r="AB22">
        <f t="shared" si="87"/>
        <v>0</v>
      </c>
      <c r="AC22">
        <f t="shared" si="87"/>
        <v>0</v>
      </c>
      <c r="AD22">
        <f t="shared" si="87"/>
        <v>0</v>
      </c>
      <c r="AE22">
        <f t="shared" si="87"/>
        <v>49</v>
      </c>
      <c r="AF22">
        <f t="shared" si="87"/>
        <v>36</v>
      </c>
      <c r="AG22">
        <f t="shared" si="87"/>
        <v>0</v>
      </c>
      <c r="AH22">
        <f t="shared" si="87"/>
        <v>85</v>
      </c>
      <c r="AI22">
        <f t="shared" si="87"/>
        <v>0</v>
      </c>
      <c r="AJ22">
        <f t="shared" si="87"/>
        <v>0</v>
      </c>
      <c r="AK22">
        <f t="shared" si="87"/>
        <v>0</v>
      </c>
      <c r="AL22">
        <f t="shared" si="87"/>
        <v>0</v>
      </c>
      <c r="AM22">
        <f t="shared" si="87"/>
        <v>537</v>
      </c>
      <c r="AN22">
        <f t="shared" si="87"/>
        <v>339</v>
      </c>
      <c r="AO22">
        <f t="shared" si="87"/>
        <v>4</v>
      </c>
      <c r="AP22">
        <f t="shared" si="87"/>
        <v>880</v>
      </c>
      <c r="AQ22">
        <f t="shared" si="87"/>
        <v>1</v>
      </c>
      <c r="AR22">
        <f t="shared" si="87"/>
        <v>0</v>
      </c>
      <c r="AS22">
        <f t="shared" si="87"/>
        <v>0</v>
      </c>
      <c r="AT22">
        <f t="shared" ref="AT22:BY22" si="88">SUM(AT13:AT21)</f>
        <v>1</v>
      </c>
      <c r="AU22">
        <f t="shared" si="88"/>
        <v>0</v>
      </c>
      <c r="AV22">
        <f t="shared" si="88"/>
        <v>0</v>
      </c>
      <c r="AW22">
        <f t="shared" si="88"/>
        <v>0</v>
      </c>
      <c r="AX22">
        <f t="shared" si="88"/>
        <v>0</v>
      </c>
      <c r="AY22">
        <f t="shared" si="88"/>
        <v>0</v>
      </c>
      <c r="AZ22">
        <f t="shared" si="88"/>
        <v>0</v>
      </c>
      <c r="BA22">
        <f t="shared" si="88"/>
        <v>0</v>
      </c>
      <c r="BB22">
        <f t="shared" si="88"/>
        <v>0</v>
      </c>
      <c r="BC22">
        <f t="shared" si="88"/>
        <v>536</v>
      </c>
      <c r="BD22">
        <f t="shared" si="88"/>
        <v>339</v>
      </c>
      <c r="BE22">
        <f t="shared" si="88"/>
        <v>4</v>
      </c>
      <c r="BF22">
        <f t="shared" si="88"/>
        <v>879</v>
      </c>
      <c r="BG22">
        <f t="shared" si="88"/>
        <v>0</v>
      </c>
      <c r="BH22">
        <f t="shared" si="88"/>
        <v>0</v>
      </c>
      <c r="BI22">
        <f t="shared" si="88"/>
        <v>0</v>
      </c>
      <c r="BJ22">
        <f t="shared" si="88"/>
        <v>0</v>
      </c>
      <c r="BK22">
        <f t="shared" si="88"/>
        <v>537</v>
      </c>
      <c r="BL22">
        <f t="shared" si="88"/>
        <v>339</v>
      </c>
      <c r="BM22">
        <f t="shared" si="88"/>
        <v>4</v>
      </c>
      <c r="BN22">
        <f t="shared" si="88"/>
        <v>880</v>
      </c>
      <c r="BO22">
        <f t="shared" si="88"/>
        <v>0</v>
      </c>
      <c r="BP22">
        <f t="shared" si="88"/>
        <v>0</v>
      </c>
      <c r="BQ22">
        <f t="shared" si="88"/>
        <v>0</v>
      </c>
      <c r="BR22">
        <f t="shared" si="88"/>
        <v>0</v>
      </c>
      <c r="BS22">
        <f t="shared" si="88"/>
        <v>0</v>
      </c>
      <c r="BT22">
        <f t="shared" si="88"/>
        <v>0</v>
      </c>
      <c r="BU22">
        <f t="shared" si="88"/>
        <v>0</v>
      </c>
      <c r="BV22">
        <f t="shared" si="88"/>
        <v>0</v>
      </c>
      <c r="BW22">
        <f t="shared" si="88"/>
        <v>0</v>
      </c>
      <c r="BX22">
        <f t="shared" si="88"/>
        <v>0</v>
      </c>
      <c r="BY22">
        <f t="shared" si="88"/>
        <v>0</v>
      </c>
      <c r="BZ22">
        <f t="shared" ref="BZ22:DB22" si="89">SUM(BZ13:BZ21)</f>
        <v>0</v>
      </c>
      <c r="CA22">
        <f t="shared" si="89"/>
        <v>0</v>
      </c>
      <c r="CB22">
        <f t="shared" si="89"/>
        <v>0</v>
      </c>
      <c r="CC22">
        <f t="shared" si="89"/>
        <v>0</v>
      </c>
      <c r="CD22">
        <f t="shared" si="89"/>
        <v>0</v>
      </c>
      <c r="CE22">
        <f t="shared" si="89"/>
        <v>0</v>
      </c>
      <c r="CF22">
        <f t="shared" si="89"/>
        <v>0</v>
      </c>
      <c r="CG22">
        <f t="shared" si="89"/>
        <v>0</v>
      </c>
      <c r="CH22">
        <f t="shared" si="89"/>
        <v>0</v>
      </c>
      <c r="CI22">
        <f t="shared" si="89"/>
        <v>0</v>
      </c>
      <c r="CJ22">
        <f t="shared" si="89"/>
        <v>0</v>
      </c>
      <c r="CK22">
        <f t="shared" si="89"/>
        <v>0</v>
      </c>
      <c r="CL22">
        <f t="shared" si="89"/>
        <v>0</v>
      </c>
      <c r="CM22">
        <f t="shared" si="89"/>
        <v>0</v>
      </c>
      <c r="CN22">
        <f t="shared" si="89"/>
        <v>0</v>
      </c>
      <c r="CO22">
        <f t="shared" si="89"/>
        <v>0</v>
      </c>
      <c r="CP22">
        <f t="shared" si="89"/>
        <v>0</v>
      </c>
      <c r="CQ22">
        <f t="shared" si="89"/>
        <v>0</v>
      </c>
      <c r="CR22">
        <f t="shared" si="89"/>
        <v>0</v>
      </c>
      <c r="CS22">
        <f t="shared" si="89"/>
        <v>0</v>
      </c>
      <c r="CT22">
        <f t="shared" si="89"/>
        <v>0</v>
      </c>
      <c r="CU22">
        <f t="shared" si="89"/>
        <v>537</v>
      </c>
      <c r="CV22">
        <f t="shared" si="89"/>
        <v>339</v>
      </c>
      <c r="CW22">
        <f t="shared" si="89"/>
        <v>4</v>
      </c>
      <c r="CX22">
        <f t="shared" si="89"/>
        <v>880</v>
      </c>
      <c r="CY22">
        <f t="shared" si="89"/>
        <v>537</v>
      </c>
      <c r="CZ22">
        <f t="shared" si="89"/>
        <v>339</v>
      </c>
      <c r="DA22">
        <f t="shared" si="89"/>
        <v>4</v>
      </c>
      <c r="DB22">
        <f t="shared" si="89"/>
        <v>880</v>
      </c>
    </row>
    <row r="23" spans="1:106">
      <c r="A23">
        <v>1</v>
      </c>
      <c r="B23" t="s">
        <v>32</v>
      </c>
      <c r="C23" t="s">
        <v>176</v>
      </c>
      <c r="D23" t="s">
        <v>177</v>
      </c>
      <c r="E23" t="s">
        <v>220</v>
      </c>
      <c r="F23" t="s">
        <v>76</v>
      </c>
      <c r="G23" t="s">
        <v>33</v>
      </c>
      <c r="H23" t="s">
        <v>33</v>
      </c>
      <c r="I23" t="s">
        <v>110</v>
      </c>
      <c r="J23" t="s">
        <v>107</v>
      </c>
      <c r="K23" t="s">
        <v>126</v>
      </c>
      <c r="L23" t="s">
        <v>101</v>
      </c>
      <c r="M23" t="s">
        <v>108</v>
      </c>
      <c r="N23">
        <f>AP23</f>
        <v>243</v>
      </c>
      <c r="O23">
        <v>0</v>
      </c>
      <c r="P23">
        <v>0</v>
      </c>
      <c r="Q23">
        <v>0</v>
      </c>
      <c r="R23">
        <f>SUM(O23:Q23)</f>
        <v>0</v>
      </c>
      <c r="S23">
        <v>0</v>
      </c>
      <c r="T23">
        <v>0</v>
      </c>
      <c r="U23">
        <v>0</v>
      </c>
      <c r="V23">
        <f>SUM(S23:U23)</f>
        <v>0</v>
      </c>
      <c r="W23">
        <v>146</v>
      </c>
      <c r="X23">
        <v>97</v>
      </c>
      <c r="Y23">
        <v>0</v>
      </c>
      <c r="Z23">
        <f>SUM(W23:Y23)</f>
        <v>243</v>
      </c>
      <c r="AA23">
        <v>0</v>
      </c>
      <c r="AB23">
        <v>0</v>
      </c>
      <c r="AC23">
        <v>0</v>
      </c>
      <c r="AD23">
        <f>SUM(AA23:AC23)</f>
        <v>0</v>
      </c>
      <c r="AE23">
        <v>0</v>
      </c>
      <c r="AF23">
        <v>0</v>
      </c>
      <c r="AG23">
        <v>0</v>
      </c>
      <c r="AH23">
        <f>SUM(AE23:AG23)</f>
        <v>0</v>
      </c>
      <c r="AI23">
        <v>0</v>
      </c>
      <c r="AJ23">
        <v>0</v>
      </c>
      <c r="AK23">
        <v>0</v>
      </c>
      <c r="AL23">
        <f>SUM(AI23:AK23)</f>
        <v>0</v>
      </c>
      <c r="AM23">
        <f t="shared" ref="AM23:AM24" si="90">SUM(O23,S23,W23,AA23,AE23,AI23)</f>
        <v>146</v>
      </c>
      <c r="AN23">
        <f t="shared" ref="AN23:AN24" si="91">SUM(P23,T23,X23,AB23,AF23,AJ23)</f>
        <v>97</v>
      </c>
      <c r="AO23">
        <f t="shared" ref="AO23:AO24" si="92">SUM(Q23,U23,Y23,AC23,AG23,AK23)</f>
        <v>0</v>
      </c>
      <c r="AP23">
        <f>SUM(AM23:AO23)</f>
        <v>243</v>
      </c>
      <c r="AQ23">
        <v>0</v>
      </c>
      <c r="AR23">
        <v>0</v>
      </c>
      <c r="AS23">
        <v>0</v>
      </c>
      <c r="AT23">
        <f>SUM(AQ23:AS23)</f>
        <v>0</v>
      </c>
      <c r="AU23">
        <v>0</v>
      </c>
      <c r="AV23">
        <v>0</v>
      </c>
      <c r="AW23">
        <v>0</v>
      </c>
      <c r="AX23">
        <f>SUM(AU23:AW23)</f>
        <v>0</v>
      </c>
      <c r="AY23">
        <v>0</v>
      </c>
      <c r="AZ23">
        <v>0</v>
      </c>
      <c r="BA23">
        <v>0</v>
      </c>
      <c r="BB23">
        <f>SUM(AY23:BA23)</f>
        <v>0</v>
      </c>
      <c r="BC23">
        <f t="shared" ref="BC23:BC24" si="93">AM23-AQ23-AU23-AY23-BG23</f>
        <v>146</v>
      </c>
      <c r="BD23">
        <f t="shared" ref="BD23:BD24" si="94">AN23-AR23-AV23-AZ23-BH23</f>
        <v>97</v>
      </c>
      <c r="BE23">
        <f t="shared" ref="BE23:BE24" si="95">AO23-AS23-AW23-BA23-BI23</f>
        <v>0</v>
      </c>
      <c r="BF23">
        <f>SUM(BC23:BE23)</f>
        <v>243</v>
      </c>
      <c r="BG23">
        <v>0</v>
      </c>
      <c r="BH23">
        <v>0</v>
      </c>
      <c r="BI23">
        <v>0</v>
      </c>
      <c r="BJ23">
        <f>SUM(BG23:BI23)</f>
        <v>0</v>
      </c>
      <c r="BK23">
        <f t="shared" ref="BK23:BK24" si="96">SUM(AQ23,AU23,AY23,BC23,BG23)</f>
        <v>146</v>
      </c>
      <c r="BL23">
        <f t="shared" ref="BL23:BL24" si="97">SUM(AR23,AV23,AZ23,BD23,BH23)</f>
        <v>97</v>
      </c>
      <c r="BM23">
        <f t="shared" ref="BM23:BM24" si="98">SUM(AS23,AW23,BA23,BE23,BI23)</f>
        <v>0</v>
      </c>
      <c r="BN23">
        <f>SUM(BK23:BM23)</f>
        <v>243</v>
      </c>
      <c r="BO23">
        <v>0</v>
      </c>
      <c r="BP23">
        <v>0</v>
      </c>
      <c r="BQ23">
        <v>0</v>
      </c>
      <c r="BR23">
        <f>SUM(BO23:BQ23)</f>
        <v>0</v>
      </c>
      <c r="BS23">
        <v>0</v>
      </c>
      <c r="BT23">
        <v>0</v>
      </c>
      <c r="BU23">
        <v>0</v>
      </c>
      <c r="BV23">
        <f>SUM(BS23:BU23)</f>
        <v>0</v>
      </c>
      <c r="BW23">
        <v>0</v>
      </c>
      <c r="BX23">
        <v>0</v>
      </c>
      <c r="BY23">
        <v>0</v>
      </c>
      <c r="BZ23">
        <f>SUM(BW23:BY23)</f>
        <v>0</v>
      </c>
      <c r="CA23">
        <v>0</v>
      </c>
      <c r="CB23">
        <v>0</v>
      </c>
      <c r="CC23">
        <v>0</v>
      </c>
      <c r="CD23">
        <f>SUM(CA23:CC23)</f>
        <v>0</v>
      </c>
      <c r="CE23">
        <v>0</v>
      </c>
      <c r="CF23">
        <v>0</v>
      </c>
      <c r="CG23">
        <v>0</v>
      </c>
      <c r="CH23">
        <f>SUM(CE23:CG23)</f>
        <v>0</v>
      </c>
      <c r="CI23">
        <v>0</v>
      </c>
      <c r="CJ23">
        <v>0</v>
      </c>
      <c r="CK23">
        <v>0</v>
      </c>
      <c r="CL23">
        <f>SUM(CI23:CK23)</f>
        <v>0</v>
      </c>
      <c r="CM23">
        <v>0</v>
      </c>
      <c r="CN23">
        <v>0</v>
      </c>
      <c r="CO23">
        <v>0</v>
      </c>
      <c r="CP23">
        <f>SUM(CM23:CO23)</f>
        <v>0</v>
      </c>
      <c r="CQ23">
        <v>0</v>
      </c>
      <c r="CR23">
        <v>0</v>
      </c>
      <c r="CS23">
        <v>0</v>
      </c>
      <c r="CT23">
        <f>SUM(CQ23:CS23)</f>
        <v>0</v>
      </c>
      <c r="CU23">
        <f t="shared" ref="CU23:CU24" si="99">AM23-BO23-BS23-BW23-CA23-CE23-CI23-CM23-CQ23</f>
        <v>146</v>
      </c>
      <c r="CV23">
        <f t="shared" ref="CV23:CV24" si="100">AN23-BP23-BT23-BX23-CB23-CF23-CJ23-CN23-CR23</f>
        <v>97</v>
      </c>
      <c r="CW23">
        <f t="shared" ref="CW23:CW24" si="101">AO23-BQ23-BU23-BY23-CC23-CG23-CK23-CO23-CS23</f>
        <v>0</v>
      </c>
      <c r="CX23">
        <f>SUM(CU23:CW23)</f>
        <v>243</v>
      </c>
      <c r="CY23">
        <f t="shared" ref="CY23:CY24" si="102">SUM(BO23,BS23,BW23,CA23,CE23,CI23,CM23,CQ23,CU23)</f>
        <v>146</v>
      </c>
      <c r="CZ23">
        <f t="shared" ref="CZ23:CZ24" si="103">SUM(BP23,BT23,BX23,CB23,CF23,CJ23,CN23,CR23,CV23)</f>
        <v>97</v>
      </c>
      <c r="DA23">
        <f t="shared" ref="DA23:DA24" si="104">SUM(BQ23,BU23,BY23,CC23,CG23,CK23,CO23,CS23,CW23)</f>
        <v>0</v>
      </c>
      <c r="DB23">
        <f>SUM(CY23:DA23)</f>
        <v>243</v>
      </c>
    </row>
    <row r="24" spans="1:106">
      <c r="A24">
        <v>2</v>
      </c>
      <c r="B24" t="s">
        <v>32</v>
      </c>
      <c r="C24" t="s">
        <v>176</v>
      </c>
      <c r="D24" t="s">
        <v>177</v>
      </c>
      <c r="E24" t="s">
        <v>220</v>
      </c>
      <c r="F24" t="s">
        <v>76</v>
      </c>
      <c r="G24" t="s">
        <v>33</v>
      </c>
      <c r="H24" t="s">
        <v>33</v>
      </c>
      <c r="I24" t="s">
        <v>110</v>
      </c>
      <c r="J24" t="s">
        <v>81</v>
      </c>
      <c r="K24" t="s">
        <v>127</v>
      </c>
      <c r="L24" t="s">
        <v>101</v>
      </c>
      <c r="M24" t="s">
        <v>108</v>
      </c>
      <c r="N24">
        <f t="shared" ref="N24:N25" si="105">AP24</f>
        <v>5</v>
      </c>
      <c r="O24">
        <v>0</v>
      </c>
      <c r="P24">
        <v>0</v>
      </c>
      <c r="Q24">
        <v>0</v>
      </c>
      <c r="R24">
        <f>SUM(O24:Q24)</f>
        <v>0</v>
      </c>
      <c r="S24">
        <v>0</v>
      </c>
      <c r="T24">
        <v>0</v>
      </c>
      <c r="U24">
        <v>0</v>
      </c>
      <c r="V24">
        <f>SUM(S24:U24)</f>
        <v>0</v>
      </c>
      <c r="W24">
        <v>0</v>
      </c>
      <c r="X24">
        <v>0</v>
      </c>
      <c r="Y24">
        <v>0</v>
      </c>
      <c r="Z24">
        <f>SUM(W24:Y24)</f>
        <v>0</v>
      </c>
      <c r="AA24">
        <v>3</v>
      </c>
      <c r="AB24">
        <v>2</v>
      </c>
      <c r="AC24">
        <v>0</v>
      </c>
      <c r="AD24">
        <f>SUM(AA24:AC24)</f>
        <v>5</v>
      </c>
      <c r="AE24">
        <v>0</v>
      </c>
      <c r="AF24">
        <v>0</v>
      </c>
      <c r="AG24">
        <v>0</v>
      </c>
      <c r="AH24">
        <f>SUM(AE24:AG24)</f>
        <v>0</v>
      </c>
      <c r="AI24">
        <v>0</v>
      </c>
      <c r="AJ24">
        <v>0</v>
      </c>
      <c r="AK24">
        <v>0</v>
      </c>
      <c r="AL24">
        <f>SUM(AI24:AK24)</f>
        <v>0</v>
      </c>
      <c r="AM24">
        <f t="shared" si="90"/>
        <v>3</v>
      </c>
      <c r="AN24">
        <f t="shared" si="91"/>
        <v>2</v>
      </c>
      <c r="AO24">
        <f t="shared" si="92"/>
        <v>0</v>
      </c>
      <c r="AP24">
        <f>SUM(AM24:AO24)</f>
        <v>5</v>
      </c>
      <c r="AQ24">
        <v>1</v>
      </c>
      <c r="AR24">
        <v>0</v>
      </c>
      <c r="AS24">
        <v>0</v>
      </c>
      <c r="AT24">
        <f>SUM(AQ24:AS24)</f>
        <v>1</v>
      </c>
      <c r="AU24">
        <v>0</v>
      </c>
      <c r="AV24">
        <v>0</v>
      </c>
      <c r="AW24">
        <v>0</v>
      </c>
      <c r="AX24">
        <f>SUM(AU24:AW24)</f>
        <v>0</v>
      </c>
      <c r="AY24">
        <v>0</v>
      </c>
      <c r="AZ24">
        <v>0</v>
      </c>
      <c r="BA24">
        <v>0</v>
      </c>
      <c r="BB24">
        <f>SUM(AY24:BA24)</f>
        <v>0</v>
      </c>
      <c r="BC24">
        <f t="shared" si="93"/>
        <v>2</v>
      </c>
      <c r="BD24">
        <f t="shared" si="94"/>
        <v>2</v>
      </c>
      <c r="BE24">
        <f t="shared" si="95"/>
        <v>0</v>
      </c>
      <c r="BF24">
        <f>SUM(BC24:BE24)</f>
        <v>4</v>
      </c>
      <c r="BG24">
        <v>0</v>
      </c>
      <c r="BH24">
        <v>0</v>
      </c>
      <c r="BI24">
        <v>0</v>
      </c>
      <c r="BJ24">
        <f>SUM(BG24:BI24)</f>
        <v>0</v>
      </c>
      <c r="BK24">
        <f t="shared" si="96"/>
        <v>3</v>
      </c>
      <c r="BL24">
        <f t="shared" si="97"/>
        <v>2</v>
      </c>
      <c r="BM24">
        <f t="shared" si="98"/>
        <v>0</v>
      </c>
      <c r="BN24">
        <f>SUM(BK24:BM24)</f>
        <v>5</v>
      </c>
      <c r="BO24">
        <v>0</v>
      </c>
      <c r="BP24">
        <v>0</v>
      </c>
      <c r="BQ24">
        <v>0</v>
      </c>
      <c r="BR24">
        <f>SUM(BO24:BQ24)</f>
        <v>0</v>
      </c>
      <c r="BS24">
        <v>0</v>
      </c>
      <c r="BT24">
        <v>0</v>
      </c>
      <c r="BU24">
        <v>0</v>
      </c>
      <c r="BV24">
        <f>SUM(BS24:BU24)</f>
        <v>0</v>
      </c>
      <c r="BW24">
        <v>0</v>
      </c>
      <c r="BX24">
        <v>0</v>
      </c>
      <c r="BY24">
        <v>0</v>
      </c>
      <c r="BZ24">
        <f>SUM(BW24:BY24)</f>
        <v>0</v>
      </c>
      <c r="CA24">
        <v>0</v>
      </c>
      <c r="CB24">
        <v>0</v>
      </c>
      <c r="CC24">
        <v>0</v>
      </c>
      <c r="CD24">
        <f>SUM(CA24:CC24)</f>
        <v>0</v>
      </c>
      <c r="CE24">
        <v>0</v>
      </c>
      <c r="CF24">
        <v>0</v>
      </c>
      <c r="CG24">
        <v>0</v>
      </c>
      <c r="CH24">
        <f>SUM(CE24:CG24)</f>
        <v>0</v>
      </c>
      <c r="CI24">
        <v>0</v>
      </c>
      <c r="CJ24">
        <v>0</v>
      </c>
      <c r="CK24">
        <v>0</v>
      </c>
      <c r="CL24">
        <f>SUM(CI24:CK24)</f>
        <v>0</v>
      </c>
      <c r="CM24">
        <v>0</v>
      </c>
      <c r="CN24">
        <v>0</v>
      </c>
      <c r="CO24">
        <v>0</v>
      </c>
      <c r="CP24">
        <f>SUM(CM24:CO24)</f>
        <v>0</v>
      </c>
      <c r="CQ24">
        <v>0</v>
      </c>
      <c r="CR24">
        <v>0</v>
      </c>
      <c r="CS24">
        <v>0</v>
      </c>
      <c r="CT24">
        <f>SUM(CQ24:CS24)</f>
        <v>0</v>
      </c>
      <c r="CU24">
        <f t="shared" si="99"/>
        <v>3</v>
      </c>
      <c r="CV24">
        <f t="shared" si="100"/>
        <v>2</v>
      </c>
      <c r="CW24">
        <f t="shared" si="101"/>
        <v>0</v>
      </c>
      <c r="CX24">
        <f>SUM(CU24:CW24)</f>
        <v>5</v>
      </c>
      <c r="CY24">
        <f t="shared" si="102"/>
        <v>3</v>
      </c>
      <c r="CZ24">
        <f t="shared" si="103"/>
        <v>2</v>
      </c>
      <c r="DA24">
        <f t="shared" si="104"/>
        <v>0</v>
      </c>
      <c r="DB24">
        <f>SUM(CY24:DA24)</f>
        <v>5</v>
      </c>
    </row>
    <row r="25" spans="1:106">
      <c r="A25">
        <v>3</v>
      </c>
      <c r="B25" t="s">
        <v>32</v>
      </c>
      <c r="C25" t="s">
        <v>176</v>
      </c>
      <c r="D25" t="s">
        <v>177</v>
      </c>
      <c r="E25" t="s">
        <v>220</v>
      </c>
      <c r="F25" t="s">
        <v>76</v>
      </c>
      <c r="G25" t="s">
        <v>33</v>
      </c>
      <c r="H25" t="s">
        <v>33</v>
      </c>
      <c r="I25" t="s">
        <v>110</v>
      </c>
      <c r="J25" t="s">
        <v>35</v>
      </c>
      <c r="K25" t="s">
        <v>127</v>
      </c>
      <c r="L25" t="s">
        <v>101</v>
      </c>
      <c r="M25" t="s">
        <v>108</v>
      </c>
      <c r="N25">
        <f t="shared" si="105"/>
        <v>43</v>
      </c>
      <c r="O25">
        <v>0</v>
      </c>
      <c r="P25">
        <v>0</v>
      </c>
      <c r="Q25">
        <v>0</v>
      </c>
      <c r="R25">
        <f t="shared" ref="R25:R30" si="106">SUM(O25:Q25)</f>
        <v>0</v>
      </c>
      <c r="S25">
        <v>0</v>
      </c>
      <c r="T25">
        <v>0</v>
      </c>
      <c r="U25">
        <v>0</v>
      </c>
      <c r="V25">
        <f t="shared" ref="V25:V30" si="107">SUM(S25:U25)</f>
        <v>0</v>
      </c>
      <c r="W25">
        <v>0</v>
      </c>
      <c r="X25">
        <v>0</v>
      </c>
      <c r="Y25">
        <v>0</v>
      </c>
      <c r="Z25">
        <f t="shared" ref="Z25:Z30" si="108">SUM(W25:Y25)</f>
        <v>0</v>
      </c>
      <c r="AA25">
        <v>0</v>
      </c>
      <c r="AB25">
        <v>0</v>
      </c>
      <c r="AC25">
        <v>0</v>
      </c>
      <c r="AD25">
        <f t="shared" ref="AD25:AD30" si="109">SUM(AA25:AC25)</f>
        <v>0</v>
      </c>
      <c r="AE25">
        <v>18</v>
      </c>
      <c r="AF25">
        <v>16</v>
      </c>
      <c r="AG25">
        <v>0</v>
      </c>
      <c r="AH25">
        <f t="shared" ref="AH25:AH30" si="110">SUM(AE25:AG25)</f>
        <v>34</v>
      </c>
      <c r="AI25">
        <v>7</v>
      </c>
      <c r="AJ25">
        <v>2</v>
      </c>
      <c r="AK25">
        <v>0</v>
      </c>
      <c r="AL25">
        <f t="shared" ref="AL25:AL30" si="111">SUM(AI25:AK25)</f>
        <v>9</v>
      </c>
      <c r="AM25">
        <f t="shared" ref="AM25:AM30" si="112">SUM(O25,S25,W25,AA25,AE25,AI25)</f>
        <v>25</v>
      </c>
      <c r="AN25">
        <f t="shared" ref="AN25:AN30" si="113">SUM(P25,T25,X25,AB25,AF25,AJ25)</f>
        <v>18</v>
      </c>
      <c r="AO25">
        <f t="shared" ref="AO25:AO30" si="114">SUM(Q25,U25,Y25,AC25,AG25,AK25)</f>
        <v>0</v>
      </c>
      <c r="AP25">
        <f t="shared" ref="AP25:AP30" si="115">SUM(AM25:AO25)</f>
        <v>43</v>
      </c>
      <c r="AQ25">
        <v>2</v>
      </c>
      <c r="AR25">
        <v>2</v>
      </c>
      <c r="AS25">
        <v>0</v>
      </c>
      <c r="AT25">
        <f t="shared" ref="AT25:AT30" si="116">SUM(AQ25:AS25)</f>
        <v>4</v>
      </c>
      <c r="AU25">
        <v>0</v>
      </c>
      <c r="AV25">
        <v>0</v>
      </c>
      <c r="AW25">
        <v>0</v>
      </c>
      <c r="AX25">
        <f t="shared" ref="AX25:AX30" si="117">SUM(AU25:AW25)</f>
        <v>0</v>
      </c>
      <c r="AY25">
        <v>0</v>
      </c>
      <c r="AZ25">
        <v>0</v>
      </c>
      <c r="BA25">
        <v>0</v>
      </c>
      <c r="BB25">
        <f t="shared" ref="BB25:BB30" si="118">SUM(AY25:BA25)</f>
        <v>0</v>
      </c>
      <c r="BC25">
        <f t="shared" ref="BC25:BC30" si="119">AM25-AQ25-AU25-AY25-BG25</f>
        <v>22</v>
      </c>
      <c r="BD25">
        <f t="shared" ref="BD25:BD30" si="120">AN25-AR25-AV25-AZ25-BH25</f>
        <v>14</v>
      </c>
      <c r="BE25">
        <f t="shared" ref="BE25:BE30" si="121">AO25-AS25-AW25-BA25-BI25</f>
        <v>0</v>
      </c>
      <c r="BF25">
        <f t="shared" ref="BF25:BF30" si="122">SUM(BC25:BE25)</f>
        <v>36</v>
      </c>
      <c r="BG25">
        <v>1</v>
      </c>
      <c r="BH25">
        <v>2</v>
      </c>
      <c r="BI25">
        <v>0</v>
      </c>
      <c r="BJ25">
        <f t="shared" ref="BJ25:BJ30" si="123">SUM(BG25:BI25)</f>
        <v>3</v>
      </c>
      <c r="BK25">
        <f t="shared" ref="BK25:BK30" si="124">SUM(AQ25,AU25,AY25,BC25,BG25)</f>
        <v>25</v>
      </c>
      <c r="BL25">
        <f t="shared" ref="BL25:BL30" si="125">SUM(AR25,AV25,AZ25,BD25,BH25)</f>
        <v>18</v>
      </c>
      <c r="BM25">
        <f t="shared" ref="BM25:BM30" si="126">SUM(AS25,AW25,BA25,BE25,BI25)</f>
        <v>0</v>
      </c>
      <c r="BN25">
        <f t="shared" ref="BN25:BN30" si="127">SUM(BK25:BM25)</f>
        <v>43</v>
      </c>
      <c r="BO25">
        <v>1</v>
      </c>
      <c r="BP25">
        <v>0</v>
      </c>
      <c r="BQ25">
        <v>0</v>
      </c>
      <c r="BR25">
        <f t="shared" ref="BR25:BR30" si="128">SUM(BO25:BQ25)</f>
        <v>1</v>
      </c>
      <c r="BS25">
        <v>0</v>
      </c>
      <c r="BT25">
        <v>0</v>
      </c>
      <c r="BU25">
        <v>0</v>
      </c>
      <c r="BV25">
        <f t="shared" ref="BV25:BV30" si="129">SUM(BS25:BU25)</f>
        <v>0</v>
      </c>
      <c r="BW25">
        <v>0</v>
      </c>
      <c r="BX25">
        <v>2</v>
      </c>
      <c r="BY25">
        <v>0</v>
      </c>
      <c r="BZ25">
        <f t="shared" ref="BZ25:BZ30" si="130">SUM(BW25:BY25)</f>
        <v>2</v>
      </c>
      <c r="CA25">
        <v>0</v>
      </c>
      <c r="CB25">
        <v>0</v>
      </c>
      <c r="CC25">
        <v>0</v>
      </c>
      <c r="CD25">
        <f t="shared" ref="CD25:CD30" si="131">SUM(CA25:CC25)</f>
        <v>0</v>
      </c>
      <c r="CE25">
        <v>0</v>
      </c>
      <c r="CF25">
        <v>0</v>
      </c>
      <c r="CG25">
        <v>0</v>
      </c>
      <c r="CH25">
        <f t="shared" ref="CH25:CH30" si="132">SUM(CE25:CG25)</f>
        <v>0</v>
      </c>
      <c r="CI25">
        <v>0</v>
      </c>
      <c r="CJ25">
        <v>0</v>
      </c>
      <c r="CK25">
        <v>0</v>
      </c>
      <c r="CL25">
        <f t="shared" ref="CL25:CL30" si="133">SUM(CI25:CK25)</f>
        <v>0</v>
      </c>
      <c r="CM25">
        <v>0</v>
      </c>
      <c r="CN25">
        <v>0</v>
      </c>
      <c r="CO25">
        <v>0</v>
      </c>
      <c r="CP25">
        <f t="shared" ref="CP25:CP30" si="134">SUM(CM25:CO25)</f>
        <v>0</v>
      </c>
      <c r="CQ25">
        <v>0</v>
      </c>
      <c r="CR25">
        <v>0</v>
      </c>
      <c r="CS25">
        <v>0</v>
      </c>
      <c r="CT25">
        <f t="shared" ref="CT25:CT30" si="135">SUM(CQ25:CS25)</f>
        <v>0</v>
      </c>
      <c r="CU25">
        <f t="shared" ref="CU25:CU30" si="136">AM25-BO25-BS25-BW25-CA25-CE25-CI25-CM25-CQ25</f>
        <v>24</v>
      </c>
      <c r="CV25">
        <f t="shared" ref="CV25:CV30" si="137">AN25-BP25-BT25-BX25-CB25-CF25-CJ25-CN25-CR25</f>
        <v>16</v>
      </c>
      <c r="CW25">
        <f t="shared" ref="CW25:CW30" si="138">AO25-BQ25-BU25-BY25-CC25-CG25-CK25-CO25-CS25</f>
        <v>0</v>
      </c>
      <c r="CX25">
        <f t="shared" ref="CX25:CX30" si="139">SUM(CU25:CW25)</f>
        <v>40</v>
      </c>
      <c r="CY25">
        <f t="shared" ref="CY25:CY30" si="140">SUM(BO25,BS25,BW25,CA25,CE25,CI25,CM25,CQ25,CU25)</f>
        <v>25</v>
      </c>
      <c r="CZ25">
        <f t="shared" ref="CZ25:CZ30" si="141">SUM(BP25,BT25,BX25,CB25,CF25,CJ25,CN25,CR25,CV25)</f>
        <v>18</v>
      </c>
      <c r="DA25">
        <f t="shared" ref="DA25:DA30" si="142">SUM(BQ25,BU25,BY25,CC25,CG25,CK25,CO25,CS25,CW25)</f>
        <v>0</v>
      </c>
      <c r="DB25">
        <f t="shared" ref="DB25:DB30" si="143">SUM(CY25:DA25)</f>
        <v>43</v>
      </c>
    </row>
    <row r="26" spans="1:106">
      <c r="A26">
        <v>4</v>
      </c>
      <c r="B26" t="s">
        <v>32</v>
      </c>
      <c r="C26" t="s">
        <v>178</v>
      </c>
      <c r="D26" t="s">
        <v>179</v>
      </c>
      <c r="E26" t="s">
        <v>221</v>
      </c>
      <c r="F26" t="s">
        <v>76</v>
      </c>
      <c r="G26" t="s">
        <v>33</v>
      </c>
      <c r="H26" t="s">
        <v>33</v>
      </c>
      <c r="I26" t="s">
        <v>180</v>
      </c>
      <c r="J26" t="s">
        <v>81</v>
      </c>
      <c r="K26" t="s">
        <v>127</v>
      </c>
      <c r="L26" t="s">
        <v>101</v>
      </c>
      <c r="M26" t="s">
        <v>108</v>
      </c>
      <c r="N26">
        <f t="shared" ref="N26:N30" si="144">AP26</f>
        <v>18</v>
      </c>
      <c r="O26">
        <v>0</v>
      </c>
      <c r="P26">
        <v>0</v>
      </c>
      <c r="Q26">
        <v>0</v>
      </c>
      <c r="R26">
        <f t="shared" si="106"/>
        <v>0</v>
      </c>
      <c r="S26">
        <v>0</v>
      </c>
      <c r="T26">
        <v>0</v>
      </c>
      <c r="U26">
        <v>0</v>
      </c>
      <c r="V26">
        <f t="shared" si="107"/>
        <v>0</v>
      </c>
      <c r="W26">
        <v>0</v>
      </c>
      <c r="X26">
        <v>0</v>
      </c>
      <c r="Y26">
        <v>0</v>
      </c>
      <c r="Z26">
        <f t="shared" si="108"/>
        <v>0</v>
      </c>
      <c r="AA26">
        <v>16</v>
      </c>
      <c r="AB26">
        <v>2</v>
      </c>
      <c r="AC26">
        <v>0</v>
      </c>
      <c r="AD26">
        <f t="shared" si="109"/>
        <v>18</v>
      </c>
      <c r="AE26">
        <v>0</v>
      </c>
      <c r="AF26">
        <v>0</v>
      </c>
      <c r="AG26">
        <v>0</v>
      </c>
      <c r="AH26">
        <f t="shared" si="110"/>
        <v>0</v>
      </c>
      <c r="AI26">
        <v>0</v>
      </c>
      <c r="AJ26">
        <v>0</v>
      </c>
      <c r="AK26">
        <v>0</v>
      </c>
      <c r="AL26">
        <f t="shared" si="111"/>
        <v>0</v>
      </c>
      <c r="AM26">
        <f t="shared" si="112"/>
        <v>16</v>
      </c>
      <c r="AN26">
        <f t="shared" si="113"/>
        <v>2</v>
      </c>
      <c r="AO26">
        <f t="shared" si="114"/>
        <v>0</v>
      </c>
      <c r="AP26">
        <f t="shared" si="115"/>
        <v>18</v>
      </c>
      <c r="AQ26">
        <v>1</v>
      </c>
      <c r="AR26">
        <v>0</v>
      </c>
      <c r="AS26">
        <v>0</v>
      </c>
      <c r="AT26">
        <f t="shared" si="116"/>
        <v>1</v>
      </c>
      <c r="AU26">
        <v>0</v>
      </c>
      <c r="AV26">
        <v>0</v>
      </c>
      <c r="AW26">
        <v>0</v>
      </c>
      <c r="AX26">
        <f t="shared" si="117"/>
        <v>0</v>
      </c>
      <c r="AY26">
        <v>0</v>
      </c>
      <c r="AZ26">
        <v>0</v>
      </c>
      <c r="BA26">
        <v>0</v>
      </c>
      <c r="BB26">
        <f t="shared" si="118"/>
        <v>0</v>
      </c>
      <c r="BC26">
        <f t="shared" si="119"/>
        <v>15</v>
      </c>
      <c r="BD26">
        <f t="shared" si="120"/>
        <v>2</v>
      </c>
      <c r="BE26">
        <f t="shared" si="121"/>
        <v>0</v>
      </c>
      <c r="BF26">
        <f t="shared" si="122"/>
        <v>17</v>
      </c>
      <c r="BG26">
        <v>0</v>
      </c>
      <c r="BH26">
        <v>0</v>
      </c>
      <c r="BI26">
        <v>0</v>
      </c>
      <c r="BJ26">
        <f t="shared" si="123"/>
        <v>0</v>
      </c>
      <c r="BK26">
        <f t="shared" si="124"/>
        <v>16</v>
      </c>
      <c r="BL26">
        <f t="shared" si="125"/>
        <v>2</v>
      </c>
      <c r="BM26">
        <f t="shared" si="126"/>
        <v>0</v>
      </c>
      <c r="BN26">
        <f t="shared" si="127"/>
        <v>18</v>
      </c>
      <c r="BO26">
        <v>0</v>
      </c>
      <c r="BP26">
        <v>0</v>
      </c>
      <c r="BQ26">
        <v>0</v>
      </c>
      <c r="BR26">
        <f t="shared" si="128"/>
        <v>0</v>
      </c>
      <c r="BS26">
        <v>0</v>
      </c>
      <c r="BT26">
        <v>0</v>
      </c>
      <c r="BU26">
        <v>0</v>
      </c>
      <c r="BV26">
        <f t="shared" si="129"/>
        <v>0</v>
      </c>
      <c r="BW26">
        <v>0</v>
      </c>
      <c r="BX26">
        <v>0</v>
      </c>
      <c r="BY26">
        <v>0</v>
      </c>
      <c r="BZ26">
        <f t="shared" si="130"/>
        <v>0</v>
      </c>
      <c r="CA26">
        <v>0</v>
      </c>
      <c r="CB26">
        <v>0</v>
      </c>
      <c r="CC26">
        <v>0</v>
      </c>
      <c r="CD26">
        <f t="shared" si="131"/>
        <v>0</v>
      </c>
      <c r="CE26">
        <v>0</v>
      </c>
      <c r="CF26">
        <v>0</v>
      </c>
      <c r="CG26">
        <v>0</v>
      </c>
      <c r="CH26">
        <f t="shared" si="132"/>
        <v>0</v>
      </c>
      <c r="CI26">
        <v>0</v>
      </c>
      <c r="CJ26">
        <v>0</v>
      </c>
      <c r="CK26">
        <v>0</v>
      </c>
      <c r="CL26">
        <f t="shared" si="133"/>
        <v>0</v>
      </c>
      <c r="CM26">
        <v>0</v>
      </c>
      <c r="CN26">
        <v>0</v>
      </c>
      <c r="CO26">
        <v>0</v>
      </c>
      <c r="CP26">
        <f t="shared" si="134"/>
        <v>0</v>
      </c>
      <c r="CQ26">
        <v>0</v>
      </c>
      <c r="CR26">
        <v>0</v>
      </c>
      <c r="CS26">
        <v>0</v>
      </c>
      <c r="CT26">
        <f t="shared" si="135"/>
        <v>0</v>
      </c>
      <c r="CU26">
        <f t="shared" si="136"/>
        <v>16</v>
      </c>
      <c r="CV26">
        <f t="shared" si="137"/>
        <v>2</v>
      </c>
      <c r="CW26">
        <f t="shared" si="138"/>
        <v>0</v>
      </c>
      <c r="CX26">
        <f t="shared" si="139"/>
        <v>18</v>
      </c>
      <c r="CY26">
        <f t="shared" si="140"/>
        <v>16</v>
      </c>
      <c r="CZ26">
        <f t="shared" si="141"/>
        <v>2</v>
      </c>
      <c r="DA26">
        <f t="shared" si="142"/>
        <v>0</v>
      </c>
      <c r="DB26">
        <f t="shared" si="143"/>
        <v>18</v>
      </c>
    </row>
    <row r="27" spans="1:106">
      <c r="A27">
        <v>5</v>
      </c>
      <c r="B27" t="s">
        <v>32</v>
      </c>
      <c r="C27" t="s">
        <v>178</v>
      </c>
      <c r="D27" t="s">
        <v>179</v>
      </c>
      <c r="E27" t="s">
        <v>221</v>
      </c>
      <c r="F27" t="s">
        <v>76</v>
      </c>
      <c r="G27" t="s">
        <v>33</v>
      </c>
      <c r="H27" t="s">
        <v>33</v>
      </c>
      <c r="I27" t="s">
        <v>180</v>
      </c>
      <c r="J27" t="s">
        <v>35</v>
      </c>
      <c r="K27" t="s">
        <v>127</v>
      </c>
      <c r="L27" t="s">
        <v>101</v>
      </c>
      <c r="M27" t="s">
        <v>108</v>
      </c>
      <c r="N27">
        <f t="shared" si="144"/>
        <v>107</v>
      </c>
      <c r="O27">
        <v>0</v>
      </c>
      <c r="P27">
        <v>0</v>
      </c>
      <c r="Q27">
        <v>0</v>
      </c>
      <c r="R27">
        <f t="shared" si="106"/>
        <v>0</v>
      </c>
      <c r="S27">
        <v>0</v>
      </c>
      <c r="T27">
        <v>0</v>
      </c>
      <c r="U27">
        <v>0</v>
      </c>
      <c r="V27">
        <f t="shared" si="107"/>
        <v>0</v>
      </c>
      <c r="W27">
        <v>0</v>
      </c>
      <c r="X27">
        <v>0</v>
      </c>
      <c r="Y27">
        <v>0</v>
      </c>
      <c r="Z27">
        <f t="shared" si="108"/>
        <v>0</v>
      </c>
      <c r="AA27">
        <v>0</v>
      </c>
      <c r="AB27">
        <v>0</v>
      </c>
      <c r="AC27">
        <v>0</v>
      </c>
      <c r="AD27">
        <f t="shared" si="109"/>
        <v>0</v>
      </c>
      <c r="AE27">
        <v>90</v>
      </c>
      <c r="AF27">
        <v>12</v>
      </c>
      <c r="AG27">
        <v>0</v>
      </c>
      <c r="AH27">
        <f t="shared" si="110"/>
        <v>102</v>
      </c>
      <c r="AI27">
        <v>4</v>
      </c>
      <c r="AJ27">
        <v>1</v>
      </c>
      <c r="AK27">
        <v>0</v>
      </c>
      <c r="AL27">
        <f t="shared" si="111"/>
        <v>5</v>
      </c>
      <c r="AM27">
        <f t="shared" si="112"/>
        <v>94</v>
      </c>
      <c r="AN27">
        <f t="shared" si="113"/>
        <v>13</v>
      </c>
      <c r="AO27">
        <f t="shared" si="114"/>
        <v>0</v>
      </c>
      <c r="AP27">
        <f t="shared" si="115"/>
        <v>107</v>
      </c>
      <c r="AQ27">
        <v>1</v>
      </c>
      <c r="AR27">
        <v>1</v>
      </c>
      <c r="AS27">
        <v>0</v>
      </c>
      <c r="AT27">
        <f t="shared" si="116"/>
        <v>2</v>
      </c>
      <c r="AU27">
        <v>0</v>
      </c>
      <c r="AV27">
        <v>0</v>
      </c>
      <c r="AW27">
        <v>0</v>
      </c>
      <c r="AX27">
        <f t="shared" si="117"/>
        <v>0</v>
      </c>
      <c r="AY27">
        <v>0</v>
      </c>
      <c r="AZ27">
        <v>0</v>
      </c>
      <c r="BA27">
        <v>0</v>
      </c>
      <c r="BB27">
        <f t="shared" si="118"/>
        <v>0</v>
      </c>
      <c r="BC27">
        <f t="shared" si="119"/>
        <v>93</v>
      </c>
      <c r="BD27">
        <f t="shared" si="120"/>
        <v>12</v>
      </c>
      <c r="BE27">
        <f t="shared" si="121"/>
        <v>0</v>
      </c>
      <c r="BF27">
        <f t="shared" si="122"/>
        <v>105</v>
      </c>
      <c r="BG27">
        <v>0</v>
      </c>
      <c r="BH27">
        <v>0</v>
      </c>
      <c r="BI27">
        <v>0</v>
      </c>
      <c r="BJ27">
        <f t="shared" si="123"/>
        <v>0</v>
      </c>
      <c r="BK27">
        <f t="shared" si="124"/>
        <v>94</v>
      </c>
      <c r="BL27">
        <f t="shared" si="125"/>
        <v>13</v>
      </c>
      <c r="BM27">
        <f t="shared" si="126"/>
        <v>0</v>
      </c>
      <c r="BN27">
        <f t="shared" si="127"/>
        <v>107</v>
      </c>
      <c r="BO27">
        <v>6</v>
      </c>
      <c r="BP27">
        <v>0</v>
      </c>
      <c r="BQ27">
        <v>0</v>
      </c>
      <c r="BR27">
        <f t="shared" si="128"/>
        <v>6</v>
      </c>
      <c r="BS27">
        <v>0</v>
      </c>
      <c r="BT27">
        <v>0</v>
      </c>
      <c r="BU27">
        <v>0</v>
      </c>
      <c r="BV27">
        <f t="shared" si="129"/>
        <v>0</v>
      </c>
      <c r="BW27">
        <v>0</v>
      </c>
      <c r="BX27">
        <v>0</v>
      </c>
      <c r="BY27">
        <v>0</v>
      </c>
      <c r="BZ27">
        <f t="shared" si="130"/>
        <v>0</v>
      </c>
      <c r="CA27">
        <v>0</v>
      </c>
      <c r="CB27">
        <v>0</v>
      </c>
      <c r="CC27">
        <v>0</v>
      </c>
      <c r="CD27">
        <f t="shared" si="131"/>
        <v>0</v>
      </c>
      <c r="CE27">
        <v>0</v>
      </c>
      <c r="CF27">
        <v>0</v>
      </c>
      <c r="CG27">
        <v>0</v>
      </c>
      <c r="CH27">
        <f t="shared" si="132"/>
        <v>0</v>
      </c>
      <c r="CI27">
        <v>0</v>
      </c>
      <c r="CJ27">
        <v>0</v>
      </c>
      <c r="CK27">
        <v>0</v>
      </c>
      <c r="CL27">
        <f t="shared" si="133"/>
        <v>0</v>
      </c>
      <c r="CM27">
        <v>0</v>
      </c>
      <c r="CN27">
        <v>0</v>
      </c>
      <c r="CO27">
        <v>0</v>
      </c>
      <c r="CP27">
        <f t="shared" si="134"/>
        <v>0</v>
      </c>
      <c r="CQ27">
        <v>0</v>
      </c>
      <c r="CR27">
        <v>0</v>
      </c>
      <c r="CS27">
        <v>0</v>
      </c>
      <c r="CT27">
        <f t="shared" si="135"/>
        <v>0</v>
      </c>
      <c r="CU27">
        <f t="shared" si="136"/>
        <v>88</v>
      </c>
      <c r="CV27">
        <f t="shared" si="137"/>
        <v>13</v>
      </c>
      <c r="CW27">
        <f t="shared" si="138"/>
        <v>0</v>
      </c>
      <c r="CX27">
        <f t="shared" si="139"/>
        <v>101</v>
      </c>
      <c r="CY27">
        <f t="shared" si="140"/>
        <v>94</v>
      </c>
      <c r="CZ27">
        <f t="shared" si="141"/>
        <v>13</v>
      </c>
      <c r="DA27">
        <f t="shared" si="142"/>
        <v>0</v>
      </c>
      <c r="DB27">
        <f t="shared" si="143"/>
        <v>107</v>
      </c>
    </row>
    <row r="28" spans="1:106">
      <c r="A28">
        <v>6</v>
      </c>
      <c r="B28" t="s">
        <v>32</v>
      </c>
      <c r="C28" t="s">
        <v>234</v>
      </c>
      <c r="D28" t="s">
        <v>137</v>
      </c>
      <c r="E28" t="s">
        <v>222</v>
      </c>
      <c r="F28" t="s">
        <v>76</v>
      </c>
      <c r="G28" t="s">
        <v>33</v>
      </c>
      <c r="H28" t="s">
        <v>33</v>
      </c>
      <c r="I28" t="s">
        <v>124</v>
      </c>
      <c r="J28" t="s">
        <v>107</v>
      </c>
      <c r="K28" t="s">
        <v>126</v>
      </c>
      <c r="L28" t="s">
        <v>101</v>
      </c>
      <c r="M28" t="s">
        <v>108</v>
      </c>
      <c r="N28">
        <f t="shared" si="144"/>
        <v>614</v>
      </c>
      <c r="O28">
        <v>0</v>
      </c>
      <c r="P28">
        <v>0</v>
      </c>
      <c r="Q28">
        <v>0</v>
      </c>
      <c r="R28">
        <f t="shared" si="106"/>
        <v>0</v>
      </c>
      <c r="S28">
        <v>0</v>
      </c>
      <c r="T28">
        <v>0</v>
      </c>
      <c r="U28">
        <v>0</v>
      </c>
      <c r="V28">
        <f t="shared" si="107"/>
        <v>0</v>
      </c>
      <c r="W28">
        <v>614</v>
      </c>
      <c r="X28">
        <v>0</v>
      </c>
      <c r="Y28">
        <v>0</v>
      </c>
      <c r="Z28">
        <f t="shared" si="108"/>
        <v>614</v>
      </c>
      <c r="AA28">
        <v>0</v>
      </c>
      <c r="AB28">
        <v>0</v>
      </c>
      <c r="AC28">
        <v>0</v>
      </c>
      <c r="AD28">
        <f t="shared" si="109"/>
        <v>0</v>
      </c>
      <c r="AE28">
        <v>0</v>
      </c>
      <c r="AF28">
        <v>0</v>
      </c>
      <c r="AG28">
        <v>0</v>
      </c>
      <c r="AH28">
        <f t="shared" si="110"/>
        <v>0</v>
      </c>
      <c r="AI28">
        <v>0</v>
      </c>
      <c r="AJ28">
        <v>0</v>
      </c>
      <c r="AK28">
        <v>0</v>
      </c>
      <c r="AL28">
        <f t="shared" si="111"/>
        <v>0</v>
      </c>
      <c r="AM28">
        <f t="shared" si="112"/>
        <v>614</v>
      </c>
      <c r="AN28">
        <f t="shared" si="113"/>
        <v>0</v>
      </c>
      <c r="AO28">
        <f t="shared" si="114"/>
        <v>0</v>
      </c>
      <c r="AP28">
        <f t="shared" si="115"/>
        <v>614</v>
      </c>
      <c r="AQ28">
        <v>0</v>
      </c>
      <c r="AR28">
        <v>0</v>
      </c>
      <c r="AS28">
        <v>0</v>
      </c>
      <c r="AT28">
        <f t="shared" si="116"/>
        <v>0</v>
      </c>
      <c r="AU28">
        <v>0</v>
      </c>
      <c r="AV28">
        <v>0</v>
      </c>
      <c r="AW28">
        <v>0</v>
      </c>
      <c r="AX28">
        <f t="shared" si="117"/>
        <v>0</v>
      </c>
      <c r="AY28">
        <v>0</v>
      </c>
      <c r="AZ28">
        <v>0</v>
      </c>
      <c r="BA28">
        <v>0</v>
      </c>
      <c r="BB28">
        <f t="shared" si="118"/>
        <v>0</v>
      </c>
      <c r="BC28">
        <f t="shared" si="119"/>
        <v>614</v>
      </c>
      <c r="BD28">
        <f t="shared" si="120"/>
        <v>0</v>
      </c>
      <c r="BE28">
        <f t="shared" si="121"/>
        <v>0</v>
      </c>
      <c r="BF28">
        <f t="shared" si="122"/>
        <v>614</v>
      </c>
      <c r="BG28">
        <v>0</v>
      </c>
      <c r="BH28">
        <v>0</v>
      </c>
      <c r="BI28">
        <v>0</v>
      </c>
      <c r="BJ28">
        <f t="shared" si="123"/>
        <v>0</v>
      </c>
      <c r="BK28">
        <f t="shared" si="124"/>
        <v>614</v>
      </c>
      <c r="BL28">
        <f t="shared" si="125"/>
        <v>0</v>
      </c>
      <c r="BM28">
        <f t="shared" si="126"/>
        <v>0</v>
      </c>
      <c r="BN28">
        <f t="shared" si="127"/>
        <v>614</v>
      </c>
      <c r="BO28">
        <v>0</v>
      </c>
      <c r="BP28">
        <v>0</v>
      </c>
      <c r="BQ28">
        <v>0</v>
      </c>
      <c r="BR28">
        <f t="shared" si="128"/>
        <v>0</v>
      </c>
      <c r="BS28">
        <v>0</v>
      </c>
      <c r="BT28">
        <v>0</v>
      </c>
      <c r="BU28">
        <v>0</v>
      </c>
      <c r="BV28">
        <f t="shared" si="129"/>
        <v>0</v>
      </c>
      <c r="BW28">
        <v>0</v>
      </c>
      <c r="BX28">
        <v>0</v>
      </c>
      <c r="BY28">
        <v>0</v>
      </c>
      <c r="BZ28">
        <f t="shared" si="130"/>
        <v>0</v>
      </c>
      <c r="CA28">
        <v>0</v>
      </c>
      <c r="CB28">
        <v>0</v>
      </c>
      <c r="CC28">
        <v>0</v>
      </c>
      <c r="CD28">
        <f t="shared" si="131"/>
        <v>0</v>
      </c>
      <c r="CE28">
        <v>0</v>
      </c>
      <c r="CF28">
        <v>0</v>
      </c>
      <c r="CG28">
        <v>0</v>
      </c>
      <c r="CH28">
        <f t="shared" si="132"/>
        <v>0</v>
      </c>
      <c r="CI28">
        <v>0</v>
      </c>
      <c r="CJ28">
        <v>0</v>
      </c>
      <c r="CK28">
        <v>0</v>
      </c>
      <c r="CL28">
        <f t="shared" si="133"/>
        <v>0</v>
      </c>
      <c r="CM28">
        <v>0</v>
      </c>
      <c r="CN28">
        <v>0</v>
      </c>
      <c r="CO28">
        <v>0</v>
      </c>
      <c r="CP28">
        <f t="shared" si="134"/>
        <v>0</v>
      </c>
      <c r="CQ28">
        <v>0</v>
      </c>
      <c r="CR28">
        <v>0</v>
      </c>
      <c r="CS28">
        <v>0</v>
      </c>
      <c r="CT28">
        <f t="shared" si="135"/>
        <v>0</v>
      </c>
      <c r="CU28">
        <f t="shared" si="136"/>
        <v>614</v>
      </c>
      <c r="CV28">
        <f t="shared" si="137"/>
        <v>0</v>
      </c>
      <c r="CW28">
        <f t="shared" si="138"/>
        <v>0</v>
      </c>
      <c r="CX28">
        <f t="shared" si="139"/>
        <v>614</v>
      </c>
      <c r="CY28">
        <f t="shared" si="140"/>
        <v>614</v>
      </c>
      <c r="CZ28">
        <f t="shared" si="141"/>
        <v>0</v>
      </c>
      <c r="DA28">
        <f t="shared" si="142"/>
        <v>0</v>
      </c>
      <c r="DB28">
        <f t="shared" si="143"/>
        <v>614</v>
      </c>
    </row>
    <row r="29" spans="1:106">
      <c r="A29">
        <v>7</v>
      </c>
      <c r="B29" t="s">
        <v>32</v>
      </c>
      <c r="C29" t="s">
        <v>181</v>
      </c>
      <c r="D29" t="s">
        <v>182</v>
      </c>
      <c r="E29" t="s">
        <v>223</v>
      </c>
      <c r="F29" t="s">
        <v>76</v>
      </c>
      <c r="G29" t="s">
        <v>33</v>
      </c>
      <c r="H29" t="s">
        <v>33</v>
      </c>
      <c r="I29" t="s">
        <v>183</v>
      </c>
      <c r="J29" t="s">
        <v>202</v>
      </c>
      <c r="K29" t="s">
        <v>126</v>
      </c>
      <c r="L29" t="s">
        <v>101</v>
      </c>
      <c r="M29" t="s">
        <v>230</v>
      </c>
      <c r="N29">
        <f t="shared" si="144"/>
        <v>110</v>
      </c>
      <c r="O29">
        <v>0</v>
      </c>
      <c r="P29">
        <v>0</v>
      </c>
      <c r="Q29">
        <v>0</v>
      </c>
      <c r="R29">
        <f t="shared" si="106"/>
        <v>0</v>
      </c>
      <c r="S29">
        <v>49</v>
      </c>
      <c r="T29">
        <v>61</v>
      </c>
      <c r="U29">
        <v>0</v>
      </c>
      <c r="V29">
        <f t="shared" si="107"/>
        <v>110</v>
      </c>
      <c r="W29">
        <v>0</v>
      </c>
      <c r="X29">
        <v>0</v>
      </c>
      <c r="Y29">
        <v>0</v>
      </c>
      <c r="Z29">
        <f t="shared" si="108"/>
        <v>0</v>
      </c>
      <c r="AA29">
        <v>0</v>
      </c>
      <c r="AB29">
        <v>0</v>
      </c>
      <c r="AC29">
        <v>0</v>
      </c>
      <c r="AD29">
        <f t="shared" si="109"/>
        <v>0</v>
      </c>
      <c r="AE29">
        <v>0</v>
      </c>
      <c r="AF29">
        <v>0</v>
      </c>
      <c r="AG29">
        <v>0</v>
      </c>
      <c r="AH29">
        <f t="shared" si="110"/>
        <v>0</v>
      </c>
      <c r="AI29">
        <v>0</v>
      </c>
      <c r="AJ29">
        <v>0</v>
      </c>
      <c r="AK29">
        <v>0</v>
      </c>
      <c r="AL29">
        <f t="shared" si="111"/>
        <v>0</v>
      </c>
      <c r="AM29">
        <f t="shared" si="112"/>
        <v>49</v>
      </c>
      <c r="AN29">
        <f t="shared" si="113"/>
        <v>61</v>
      </c>
      <c r="AO29">
        <f t="shared" si="114"/>
        <v>0</v>
      </c>
      <c r="AP29">
        <f t="shared" si="115"/>
        <v>110</v>
      </c>
      <c r="AQ29">
        <v>0</v>
      </c>
      <c r="AR29">
        <v>0</v>
      </c>
      <c r="AS29">
        <v>0</v>
      </c>
      <c r="AT29">
        <f t="shared" si="116"/>
        <v>0</v>
      </c>
      <c r="AU29">
        <v>0</v>
      </c>
      <c r="AV29">
        <v>0</v>
      </c>
      <c r="AW29">
        <v>0</v>
      </c>
      <c r="AX29">
        <f t="shared" si="117"/>
        <v>0</v>
      </c>
      <c r="AY29">
        <v>0</v>
      </c>
      <c r="AZ29">
        <v>0</v>
      </c>
      <c r="BA29">
        <v>0</v>
      </c>
      <c r="BB29">
        <f t="shared" si="118"/>
        <v>0</v>
      </c>
      <c r="BC29">
        <f t="shared" si="119"/>
        <v>49</v>
      </c>
      <c r="BD29">
        <f t="shared" si="120"/>
        <v>61</v>
      </c>
      <c r="BE29">
        <f t="shared" si="121"/>
        <v>0</v>
      </c>
      <c r="BF29">
        <f t="shared" si="122"/>
        <v>110</v>
      </c>
      <c r="BG29">
        <v>0</v>
      </c>
      <c r="BH29">
        <v>0</v>
      </c>
      <c r="BI29">
        <v>0</v>
      </c>
      <c r="BJ29">
        <f t="shared" si="123"/>
        <v>0</v>
      </c>
      <c r="BK29">
        <f t="shared" si="124"/>
        <v>49</v>
      </c>
      <c r="BL29">
        <f t="shared" si="125"/>
        <v>61</v>
      </c>
      <c r="BM29">
        <f t="shared" si="126"/>
        <v>0</v>
      </c>
      <c r="BN29">
        <f t="shared" si="127"/>
        <v>110</v>
      </c>
      <c r="BO29">
        <v>0</v>
      </c>
      <c r="BP29">
        <v>0</v>
      </c>
      <c r="BQ29">
        <v>0</v>
      </c>
      <c r="BR29">
        <f t="shared" si="128"/>
        <v>0</v>
      </c>
      <c r="BS29">
        <v>0</v>
      </c>
      <c r="BT29">
        <v>0</v>
      </c>
      <c r="BU29">
        <v>0</v>
      </c>
      <c r="BV29">
        <f t="shared" si="129"/>
        <v>0</v>
      </c>
      <c r="BW29">
        <v>0</v>
      </c>
      <c r="BX29">
        <v>0</v>
      </c>
      <c r="BY29">
        <v>0</v>
      </c>
      <c r="BZ29">
        <f t="shared" si="130"/>
        <v>0</v>
      </c>
      <c r="CA29">
        <v>0</v>
      </c>
      <c r="CB29">
        <v>0</v>
      </c>
      <c r="CC29">
        <v>0</v>
      </c>
      <c r="CD29">
        <f t="shared" si="131"/>
        <v>0</v>
      </c>
      <c r="CE29">
        <v>0</v>
      </c>
      <c r="CF29">
        <v>0</v>
      </c>
      <c r="CG29">
        <v>0</v>
      </c>
      <c r="CH29">
        <f t="shared" si="132"/>
        <v>0</v>
      </c>
      <c r="CI29">
        <v>0</v>
      </c>
      <c r="CJ29">
        <v>0</v>
      </c>
      <c r="CK29">
        <v>0</v>
      </c>
      <c r="CL29">
        <f t="shared" si="133"/>
        <v>0</v>
      </c>
      <c r="CM29">
        <v>0</v>
      </c>
      <c r="CN29">
        <v>0</v>
      </c>
      <c r="CO29">
        <v>0</v>
      </c>
      <c r="CP29">
        <f t="shared" si="134"/>
        <v>0</v>
      </c>
      <c r="CQ29">
        <v>0</v>
      </c>
      <c r="CR29">
        <v>0</v>
      </c>
      <c r="CS29">
        <v>0</v>
      </c>
      <c r="CT29">
        <f t="shared" si="135"/>
        <v>0</v>
      </c>
      <c r="CU29">
        <f t="shared" si="136"/>
        <v>49</v>
      </c>
      <c r="CV29">
        <f t="shared" si="137"/>
        <v>61</v>
      </c>
      <c r="CW29">
        <f t="shared" si="138"/>
        <v>0</v>
      </c>
      <c r="CX29">
        <f t="shared" si="139"/>
        <v>110</v>
      </c>
      <c r="CY29">
        <f t="shared" si="140"/>
        <v>49</v>
      </c>
      <c r="CZ29">
        <f t="shared" si="141"/>
        <v>61</v>
      </c>
      <c r="DA29">
        <f t="shared" si="142"/>
        <v>0</v>
      </c>
      <c r="DB29">
        <f t="shared" si="143"/>
        <v>110</v>
      </c>
    </row>
    <row r="30" spans="1:106">
      <c r="A30">
        <v>8</v>
      </c>
      <c r="B30" t="s">
        <v>32</v>
      </c>
      <c r="C30" t="s">
        <v>184</v>
      </c>
      <c r="D30" t="s">
        <v>185</v>
      </c>
      <c r="E30" t="s">
        <v>219</v>
      </c>
      <c r="F30" t="s">
        <v>76</v>
      </c>
      <c r="G30" t="s">
        <v>186</v>
      </c>
      <c r="H30" t="s">
        <v>48</v>
      </c>
      <c r="I30" t="s">
        <v>187</v>
      </c>
      <c r="J30" t="s">
        <v>107</v>
      </c>
      <c r="K30" t="s">
        <v>126</v>
      </c>
      <c r="L30" t="s">
        <v>101</v>
      </c>
      <c r="M30" t="s">
        <v>1</v>
      </c>
      <c r="N30">
        <f t="shared" si="144"/>
        <v>300</v>
      </c>
      <c r="O30">
        <v>0</v>
      </c>
      <c r="P30">
        <v>0</v>
      </c>
      <c r="Q30">
        <v>0</v>
      </c>
      <c r="R30">
        <f t="shared" si="106"/>
        <v>0</v>
      </c>
      <c r="S30">
        <v>0</v>
      </c>
      <c r="T30">
        <v>0</v>
      </c>
      <c r="U30">
        <v>0</v>
      </c>
      <c r="V30">
        <f t="shared" si="107"/>
        <v>0</v>
      </c>
      <c r="W30">
        <v>180</v>
      </c>
      <c r="X30">
        <v>120</v>
      </c>
      <c r="Y30">
        <v>0</v>
      </c>
      <c r="Z30">
        <f t="shared" si="108"/>
        <v>300</v>
      </c>
      <c r="AA30">
        <v>0</v>
      </c>
      <c r="AB30">
        <v>0</v>
      </c>
      <c r="AC30">
        <v>0</v>
      </c>
      <c r="AD30">
        <f t="shared" si="109"/>
        <v>0</v>
      </c>
      <c r="AE30">
        <v>0</v>
      </c>
      <c r="AF30">
        <v>0</v>
      </c>
      <c r="AG30">
        <v>0</v>
      </c>
      <c r="AH30">
        <f t="shared" si="110"/>
        <v>0</v>
      </c>
      <c r="AI30">
        <v>0</v>
      </c>
      <c r="AJ30">
        <v>0</v>
      </c>
      <c r="AK30">
        <v>0</v>
      </c>
      <c r="AL30">
        <f t="shared" si="111"/>
        <v>0</v>
      </c>
      <c r="AM30">
        <f t="shared" si="112"/>
        <v>180</v>
      </c>
      <c r="AN30">
        <f t="shared" si="113"/>
        <v>120</v>
      </c>
      <c r="AO30">
        <f t="shared" si="114"/>
        <v>0</v>
      </c>
      <c r="AP30">
        <f t="shared" si="115"/>
        <v>300</v>
      </c>
      <c r="AQ30">
        <v>0</v>
      </c>
      <c r="AR30">
        <v>0</v>
      </c>
      <c r="AS30">
        <v>0</v>
      </c>
      <c r="AT30">
        <f t="shared" si="116"/>
        <v>0</v>
      </c>
      <c r="AU30">
        <v>0</v>
      </c>
      <c r="AV30">
        <v>0</v>
      </c>
      <c r="AW30">
        <v>0</v>
      </c>
      <c r="AX30">
        <f t="shared" si="117"/>
        <v>0</v>
      </c>
      <c r="AY30">
        <v>0</v>
      </c>
      <c r="AZ30">
        <v>0</v>
      </c>
      <c r="BA30">
        <v>0</v>
      </c>
      <c r="BB30">
        <f t="shared" si="118"/>
        <v>0</v>
      </c>
      <c r="BC30">
        <f t="shared" si="119"/>
        <v>180</v>
      </c>
      <c r="BD30">
        <f t="shared" si="120"/>
        <v>120</v>
      </c>
      <c r="BE30">
        <f t="shared" si="121"/>
        <v>0</v>
      </c>
      <c r="BF30">
        <f t="shared" si="122"/>
        <v>300</v>
      </c>
      <c r="BG30">
        <v>0</v>
      </c>
      <c r="BH30">
        <v>0</v>
      </c>
      <c r="BI30">
        <v>0</v>
      </c>
      <c r="BJ30">
        <f t="shared" si="123"/>
        <v>0</v>
      </c>
      <c r="BK30">
        <f t="shared" si="124"/>
        <v>180</v>
      </c>
      <c r="BL30">
        <f t="shared" si="125"/>
        <v>120</v>
      </c>
      <c r="BM30">
        <f t="shared" si="126"/>
        <v>0</v>
      </c>
      <c r="BN30">
        <f t="shared" si="127"/>
        <v>300</v>
      </c>
      <c r="BO30">
        <v>0</v>
      </c>
      <c r="BP30">
        <v>0</v>
      </c>
      <c r="BQ30">
        <v>0</v>
      </c>
      <c r="BR30">
        <f t="shared" si="128"/>
        <v>0</v>
      </c>
      <c r="BS30">
        <v>0</v>
      </c>
      <c r="BT30">
        <v>0</v>
      </c>
      <c r="BU30">
        <v>0</v>
      </c>
      <c r="BV30">
        <f t="shared" si="129"/>
        <v>0</v>
      </c>
      <c r="BW30">
        <v>0</v>
      </c>
      <c r="BX30">
        <v>0</v>
      </c>
      <c r="BY30">
        <v>0</v>
      </c>
      <c r="BZ30">
        <f t="shared" si="130"/>
        <v>0</v>
      </c>
      <c r="CA30">
        <v>0</v>
      </c>
      <c r="CB30">
        <v>0</v>
      </c>
      <c r="CC30">
        <v>0</v>
      </c>
      <c r="CD30">
        <f t="shared" si="131"/>
        <v>0</v>
      </c>
      <c r="CE30">
        <v>0</v>
      </c>
      <c r="CF30">
        <v>0</v>
      </c>
      <c r="CG30">
        <v>0</v>
      </c>
      <c r="CH30">
        <f t="shared" si="132"/>
        <v>0</v>
      </c>
      <c r="CI30">
        <v>0</v>
      </c>
      <c r="CJ30">
        <v>0</v>
      </c>
      <c r="CK30">
        <v>0</v>
      </c>
      <c r="CL30">
        <f t="shared" si="133"/>
        <v>0</v>
      </c>
      <c r="CM30">
        <v>0</v>
      </c>
      <c r="CN30">
        <v>0</v>
      </c>
      <c r="CO30">
        <v>0</v>
      </c>
      <c r="CP30">
        <f t="shared" si="134"/>
        <v>0</v>
      </c>
      <c r="CQ30">
        <v>0</v>
      </c>
      <c r="CR30">
        <v>0</v>
      </c>
      <c r="CS30">
        <v>0</v>
      </c>
      <c r="CT30">
        <f t="shared" si="135"/>
        <v>0</v>
      </c>
      <c r="CU30">
        <f t="shared" si="136"/>
        <v>180</v>
      </c>
      <c r="CV30">
        <f t="shared" si="137"/>
        <v>120</v>
      </c>
      <c r="CW30">
        <f t="shared" si="138"/>
        <v>0</v>
      </c>
      <c r="CX30">
        <f t="shared" si="139"/>
        <v>300</v>
      </c>
      <c r="CY30">
        <f t="shared" si="140"/>
        <v>180</v>
      </c>
      <c r="CZ30">
        <f t="shared" si="141"/>
        <v>120</v>
      </c>
      <c r="DA30">
        <f t="shared" si="142"/>
        <v>0</v>
      </c>
      <c r="DB30">
        <f t="shared" si="143"/>
        <v>300</v>
      </c>
    </row>
    <row r="31" spans="1:106" ht="15.75" customHeight="1">
      <c r="A31" t="s">
        <v>97</v>
      </c>
      <c r="B31" t="s">
        <v>97</v>
      </c>
      <c r="C31" t="s">
        <v>97</v>
      </c>
      <c r="D31" t="s">
        <v>97</v>
      </c>
      <c r="E31" t="s">
        <v>97</v>
      </c>
      <c r="F31" t="s">
        <v>97</v>
      </c>
      <c r="G31" t="s">
        <v>97</v>
      </c>
      <c r="H31" t="s">
        <v>97</v>
      </c>
      <c r="I31" t="s">
        <v>97</v>
      </c>
      <c r="J31" t="s">
        <v>97</v>
      </c>
      <c r="K31" t="s">
        <v>97</v>
      </c>
      <c r="L31" t="s">
        <v>97</v>
      </c>
      <c r="M31" t="s">
        <v>97</v>
      </c>
      <c r="N31">
        <f t="shared" ref="N31:AS31" si="145">SUM(N23:N30)</f>
        <v>1440</v>
      </c>
      <c r="O31">
        <f t="shared" si="145"/>
        <v>0</v>
      </c>
      <c r="P31">
        <f t="shared" si="145"/>
        <v>0</v>
      </c>
      <c r="Q31">
        <f t="shared" si="145"/>
        <v>0</v>
      </c>
      <c r="R31">
        <f t="shared" si="145"/>
        <v>0</v>
      </c>
      <c r="S31">
        <f t="shared" si="145"/>
        <v>49</v>
      </c>
      <c r="T31">
        <f t="shared" si="145"/>
        <v>61</v>
      </c>
      <c r="U31">
        <f t="shared" si="145"/>
        <v>0</v>
      </c>
      <c r="V31">
        <f t="shared" si="145"/>
        <v>110</v>
      </c>
      <c r="W31">
        <f t="shared" si="145"/>
        <v>940</v>
      </c>
      <c r="X31">
        <f t="shared" si="145"/>
        <v>217</v>
      </c>
      <c r="Y31">
        <f t="shared" si="145"/>
        <v>0</v>
      </c>
      <c r="Z31">
        <f t="shared" si="145"/>
        <v>1157</v>
      </c>
      <c r="AA31">
        <f t="shared" si="145"/>
        <v>19</v>
      </c>
      <c r="AB31">
        <f t="shared" si="145"/>
        <v>4</v>
      </c>
      <c r="AC31">
        <f t="shared" si="145"/>
        <v>0</v>
      </c>
      <c r="AD31">
        <f t="shared" si="145"/>
        <v>23</v>
      </c>
      <c r="AE31">
        <f t="shared" si="145"/>
        <v>108</v>
      </c>
      <c r="AF31">
        <f t="shared" si="145"/>
        <v>28</v>
      </c>
      <c r="AG31">
        <f t="shared" si="145"/>
        <v>0</v>
      </c>
      <c r="AH31">
        <f t="shared" si="145"/>
        <v>136</v>
      </c>
      <c r="AI31">
        <f t="shared" si="145"/>
        <v>11</v>
      </c>
      <c r="AJ31">
        <f t="shared" si="145"/>
        <v>3</v>
      </c>
      <c r="AK31">
        <f t="shared" si="145"/>
        <v>0</v>
      </c>
      <c r="AL31">
        <f t="shared" si="145"/>
        <v>14</v>
      </c>
      <c r="AM31">
        <f t="shared" si="145"/>
        <v>1127</v>
      </c>
      <c r="AN31">
        <f t="shared" si="145"/>
        <v>313</v>
      </c>
      <c r="AO31">
        <f t="shared" si="145"/>
        <v>0</v>
      </c>
      <c r="AP31">
        <f t="shared" si="145"/>
        <v>1440</v>
      </c>
      <c r="AQ31">
        <f t="shared" si="145"/>
        <v>5</v>
      </c>
      <c r="AR31">
        <f t="shared" si="145"/>
        <v>3</v>
      </c>
      <c r="AS31">
        <f t="shared" si="145"/>
        <v>0</v>
      </c>
      <c r="AT31">
        <f t="shared" ref="AT31:BY31" si="146">SUM(AT23:AT30)</f>
        <v>8</v>
      </c>
      <c r="AU31">
        <f t="shared" si="146"/>
        <v>0</v>
      </c>
      <c r="AV31">
        <f t="shared" si="146"/>
        <v>0</v>
      </c>
      <c r="AW31">
        <f t="shared" si="146"/>
        <v>0</v>
      </c>
      <c r="AX31">
        <f t="shared" si="146"/>
        <v>0</v>
      </c>
      <c r="AY31">
        <f t="shared" si="146"/>
        <v>0</v>
      </c>
      <c r="AZ31">
        <f t="shared" si="146"/>
        <v>0</v>
      </c>
      <c r="BA31">
        <f t="shared" si="146"/>
        <v>0</v>
      </c>
      <c r="BB31">
        <f t="shared" si="146"/>
        <v>0</v>
      </c>
      <c r="BC31">
        <f t="shared" si="146"/>
        <v>1121</v>
      </c>
      <c r="BD31">
        <f t="shared" si="146"/>
        <v>308</v>
      </c>
      <c r="BE31">
        <f t="shared" si="146"/>
        <v>0</v>
      </c>
      <c r="BF31">
        <f t="shared" si="146"/>
        <v>1429</v>
      </c>
      <c r="BG31">
        <f t="shared" si="146"/>
        <v>1</v>
      </c>
      <c r="BH31">
        <f t="shared" si="146"/>
        <v>2</v>
      </c>
      <c r="BI31">
        <f t="shared" si="146"/>
        <v>0</v>
      </c>
      <c r="BJ31">
        <f t="shared" si="146"/>
        <v>3</v>
      </c>
      <c r="BK31">
        <f t="shared" si="146"/>
        <v>1127</v>
      </c>
      <c r="BL31">
        <f t="shared" si="146"/>
        <v>313</v>
      </c>
      <c r="BM31">
        <f t="shared" si="146"/>
        <v>0</v>
      </c>
      <c r="BN31">
        <f t="shared" si="146"/>
        <v>1440</v>
      </c>
      <c r="BO31">
        <f t="shared" si="146"/>
        <v>7</v>
      </c>
      <c r="BP31">
        <f t="shared" si="146"/>
        <v>0</v>
      </c>
      <c r="BQ31">
        <f t="shared" si="146"/>
        <v>0</v>
      </c>
      <c r="BR31">
        <f t="shared" si="146"/>
        <v>7</v>
      </c>
      <c r="BS31">
        <f t="shared" si="146"/>
        <v>0</v>
      </c>
      <c r="BT31">
        <f t="shared" si="146"/>
        <v>0</v>
      </c>
      <c r="BU31">
        <f t="shared" si="146"/>
        <v>0</v>
      </c>
      <c r="BV31">
        <f t="shared" si="146"/>
        <v>0</v>
      </c>
      <c r="BW31">
        <f t="shared" si="146"/>
        <v>0</v>
      </c>
      <c r="BX31">
        <f t="shared" si="146"/>
        <v>2</v>
      </c>
      <c r="BY31">
        <f t="shared" si="146"/>
        <v>0</v>
      </c>
      <c r="BZ31">
        <f t="shared" ref="BZ31:DB31" si="147">SUM(BZ23:BZ30)</f>
        <v>2</v>
      </c>
      <c r="CA31">
        <f t="shared" si="147"/>
        <v>0</v>
      </c>
      <c r="CB31">
        <f t="shared" si="147"/>
        <v>0</v>
      </c>
      <c r="CC31">
        <f t="shared" si="147"/>
        <v>0</v>
      </c>
      <c r="CD31">
        <f t="shared" si="147"/>
        <v>0</v>
      </c>
      <c r="CE31">
        <f t="shared" si="147"/>
        <v>0</v>
      </c>
      <c r="CF31">
        <f t="shared" si="147"/>
        <v>0</v>
      </c>
      <c r="CG31">
        <f t="shared" si="147"/>
        <v>0</v>
      </c>
      <c r="CH31">
        <f t="shared" si="147"/>
        <v>0</v>
      </c>
      <c r="CI31">
        <f t="shared" si="147"/>
        <v>0</v>
      </c>
      <c r="CJ31">
        <f t="shared" si="147"/>
        <v>0</v>
      </c>
      <c r="CK31">
        <f t="shared" si="147"/>
        <v>0</v>
      </c>
      <c r="CL31">
        <f t="shared" si="147"/>
        <v>0</v>
      </c>
      <c r="CM31">
        <f t="shared" si="147"/>
        <v>0</v>
      </c>
      <c r="CN31">
        <f t="shared" si="147"/>
        <v>0</v>
      </c>
      <c r="CO31">
        <f t="shared" si="147"/>
        <v>0</v>
      </c>
      <c r="CP31">
        <f t="shared" si="147"/>
        <v>0</v>
      </c>
      <c r="CQ31">
        <f t="shared" si="147"/>
        <v>0</v>
      </c>
      <c r="CR31">
        <f t="shared" si="147"/>
        <v>0</v>
      </c>
      <c r="CS31">
        <f t="shared" si="147"/>
        <v>0</v>
      </c>
      <c r="CT31">
        <f t="shared" si="147"/>
        <v>0</v>
      </c>
      <c r="CU31">
        <f t="shared" si="147"/>
        <v>1120</v>
      </c>
      <c r="CV31">
        <f t="shared" si="147"/>
        <v>311</v>
      </c>
      <c r="CW31">
        <f t="shared" si="147"/>
        <v>0</v>
      </c>
      <c r="CX31">
        <f t="shared" si="147"/>
        <v>1431</v>
      </c>
      <c r="CY31">
        <f t="shared" si="147"/>
        <v>1127</v>
      </c>
      <c r="CZ31">
        <f t="shared" si="147"/>
        <v>313</v>
      </c>
      <c r="DA31">
        <f t="shared" si="147"/>
        <v>0</v>
      </c>
      <c r="DB31">
        <f t="shared" si="147"/>
        <v>1440</v>
      </c>
    </row>
    <row r="32" spans="1:106">
      <c r="A32">
        <v>1</v>
      </c>
      <c r="B32" t="s">
        <v>32</v>
      </c>
      <c r="C32" t="s">
        <v>235</v>
      </c>
      <c r="D32" t="s">
        <v>188</v>
      </c>
      <c r="E32" t="s">
        <v>222</v>
      </c>
      <c r="F32" t="s">
        <v>77</v>
      </c>
      <c r="G32" t="s">
        <v>33</v>
      </c>
      <c r="H32" t="s">
        <v>33</v>
      </c>
      <c r="I32" t="s">
        <v>233</v>
      </c>
      <c r="J32" t="s">
        <v>107</v>
      </c>
      <c r="K32" t="s">
        <v>126</v>
      </c>
      <c r="L32" t="s">
        <v>101</v>
      </c>
      <c r="M32" t="s">
        <v>108</v>
      </c>
      <c r="N32">
        <f>AP32</f>
        <v>317</v>
      </c>
      <c r="O32">
        <v>0</v>
      </c>
      <c r="P32">
        <v>0</v>
      </c>
      <c r="Q32">
        <v>0</v>
      </c>
      <c r="R32">
        <f>SUM(O32:Q32)</f>
        <v>0</v>
      </c>
      <c r="S32">
        <v>0</v>
      </c>
      <c r="T32">
        <v>0</v>
      </c>
      <c r="U32">
        <v>0</v>
      </c>
      <c r="V32">
        <f>SUM(S32:U32)</f>
        <v>0</v>
      </c>
      <c r="W32">
        <v>160</v>
      </c>
      <c r="X32">
        <v>157</v>
      </c>
      <c r="Y32">
        <v>0</v>
      </c>
      <c r="Z32">
        <f>SUM(W32:Y32)</f>
        <v>317</v>
      </c>
      <c r="AA32">
        <v>0</v>
      </c>
      <c r="AB32">
        <v>0</v>
      </c>
      <c r="AC32">
        <v>0</v>
      </c>
      <c r="AD32">
        <f>SUM(AA32:AC32)</f>
        <v>0</v>
      </c>
      <c r="AE32">
        <v>0</v>
      </c>
      <c r="AF32">
        <v>0</v>
      </c>
      <c r="AG32">
        <v>0</v>
      </c>
      <c r="AH32">
        <f>SUM(AE32:AG32)</f>
        <v>0</v>
      </c>
      <c r="AI32">
        <v>0</v>
      </c>
      <c r="AJ32">
        <v>0</v>
      </c>
      <c r="AK32">
        <v>0</v>
      </c>
      <c r="AL32">
        <f>SUM(AI32:AK32)</f>
        <v>0</v>
      </c>
      <c r="AM32">
        <f t="shared" ref="AM32:AM34" si="148">SUM(O32,S32,W32,AA32,AE32,AI32)</f>
        <v>160</v>
      </c>
      <c r="AN32">
        <f t="shared" ref="AN32:AN34" si="149">SUM(P32,T32,X32,AB32,AF32,AJ32)</f>
        <v>157</v>
      </c>
      <c r="AO32">
        <f t="shared" ref="AO32:AO34" si="150">SUM(Q32,U32,Y32,AC32,AG32,AK32)</f>
        <v>0</v>
      </c>
      <c r="AP32">
        <f>SUM(AM32:AO32)</f>
        <v>317</v>
      </c>
      <c r="AQ32">
        <v>0</v>
      </c>
      <c r="AR32">
        <v>0</v>
      </c>
      <c r="AS32">
        <v>0</v>
      </c>
      <c r="AT32">
        <f>SUM(AQ32:AS32)</f>
        <v>0</v>
      </c>
      <c r="AU32">
        <v>0</v>
      </c>
      <c r="AV32">
        <v>0</v>
      </c>
      <c r="AW32">
        <v>0</v>
      </c>
      <c r="AX32">
        <f>SUM(AU32:AW32)</f>
        <v>0</v>
      </c>
      <c r="AY32">
        <v>0</v>
      </c>
      <c r="AZ32">
        <v>0</v>
      </c>
      <c r="BA32">
        <v>0</v>
      </c>
      <c r="BB32">
        <f>SUM(AY32:BA32)</f>
        <v>0</v>
      </c>
      <c r="BC32">
        <f t="shared" ref="BC32:BC34" si="151">AM32-AQ32-AU32-AY32-BG32</f>
        <v>160</v>
      </c>
      <c r="BD32">
        <f t="shared" ref="BD32:BD34" si="152">AN32-AR32-AV32-AZ32-BH32</f>
        <v>157</v>
      </c>
      <c r="BE32">
        <f t="shared" ref="BE32:BE34" si="153">AO32-AS32-AW32-BA32-BI32</f>
        <v>0</v>
      </c>
      <c r="BF32">
        <f>SUM(BC32:BE32)</f>
        <v>317</v>
      </c>
      <c r="BG32">
        <v>0</v>
      </c>
      <c r="BH32">
        <v>0</v>
      </c>
      <c r="BI32">
        <v>0</v>
      </c>
      <c r="BJ32">
        <f>SUM(BG32:BI32)</f>
        <v>0</v>
      </c>
      <c r="BK32">
        <f t="shared" ref="BK32:BK34" si="154">SUM(AQ32,AU32,AY32,BC32,BG32)</f>
        <v>160</v>
      </c>
      <c r="BL32">
        <f t="shared" ref="BL32:BL34" si="155">SUM(AR32,AV32,AZ32,BD32,BH32)</f>
        <v>157</v>
      </c>
      <c r="BM32">
        <f t="shared" ref="BM32:BM34" si="156">SUM(AS32,AW32,BA32,BE32,BI32)</f>
        <v>0</v>
      </c>
      <c r="BN32">
        <f>SUM(BK32:BM32)</f>
        <v>317</v>
      </c>
      <c r="BO32">
        <v>0</v>
      </c>
      <c r="BP32">
        <v>0</v>
      </c>
      <c r="BQ32">
        <v>0</v>
      </c>
      <c r="BR32">
        <f>SUM(BO32:BQ32)</f>
        <v>0</v>
      </c>
      <c r="BS32">
        <v>0</v>
      </c>
      <c r="BT32">
        <v>0</v>
      </c>
      <c r="BU32">
        <v>0</v>
      </c>
      <c r="BV32">
        <f>SUM(BS32:BU32)</f>
        <v>0</v>
      </c>
      <c r="BW32">
        <v>0</v>
      </c>
      <c r="BX32">
        <v>0</v>
      </c>
      <c r="BY32">
        <v>0</v>
      </c>
      <c r="BZ32">
        <f>SUM(BW32:BY32)</f>
        <v>0</v>
      </c>
      <c r="CA32">
        <v>0</v>
      </c>
      <c r="CB32">
        <v>0</v>
      </c>
      <c r="CC32">
        <v>0</v>
      </c>
      <c r="CD32">
        <f>SUM(CA32:CC32)</f>
        <v>0</v>
      </c>
      <c r="CE32">
        <v>0</v>
      </c>
      <c r="CF32">
        <v>0</v>
      </c>
      <c r="CG32">
        <v>0</v>
      </c>
      <c r="CH32">
        <f>SUM(CE32:CG32)</f>
        <v>0</v>
      </c>
      <c r="CI32">
        <v>0</v>
      </c>
      <c r="CJ32">
        <v>0</v>
      </c>
      <c r="CK32">
        <v>0</v>
      </c>
      <c r="CL32">
        <f>SUM(CI32:CK32)</f>
        <v>0</v>
      </c>
      <c r="CM32">
        <v>0</v>
      </c>
      <c r="CN32">
        <v>0</v>
      </c>
      <c r="CO32">
        <v>0</v>
      </c>
      <c r="CP32">
        <f>SUM(CM32:CO32)</f>
        <v>0</v>
      </c>
      <c r="CQ32">
        <v>0</v>
      </c>
      <c r="CR32">
        <v>0</v>
      </c>
      <c r="CS32">
        <v>0</v>
      </c>
      <c r="CT32">
        <f>SUM(CQ32:CS32)</f>
        <v>0</v>
      </c>
      <c r="CU32">
        <f t="shared" ref="CU32:CU34" si="157">AM32-BO32-BS32-BW32-CA32-CE32-CI32-CM32-CQ32</f>
        <v>160</v>
      </c>
      <c r="CV32">
        <f t="shared" ref="CV32:CV34" si="158">AN32-BP32-BT32-BX32-CB32-CF32-CJ32-CN32-CR32</f>
        <v>157</v>
      </c>
      <c r="CW32">
        <f t="shared" ref="CW32:CW34" si="159">AO32-BQ32-BU32-BY32-CC32-CG32-CK32-CO32-CS32</f>
        <v>0</v>
      </c>
      <c r="CX32">
        <f>SUM(CU32:CW32)</f>
        <v>317</v>
      </c>
      <c r="CY32">
        <f t="shared" ref="CY32:CY34" si="160">SUM(BO32,BS32,BW32,CA32,CE32,CI32,CM32,CQ32,CU32)</f>
        <v>160</v>
      </c>
      <c r="CZ32">
        <f t="shared" ref="CZ32:CZ34" si="161">SUM(BP32,BT32,BX32,CB32,CF32,CJ32,CN32,CR32,CV32)</f>
        <v>157</v>
      </c>
      <c r="DA32">
        <f t="shared" ref="DA32:DA34" si="162">SUM(BQ32,BU32,BY32,CC32,CG32,CK32,CO32,CS32,CW32)</f>
        <v>0</v>
      </c>
      <c r="DB32">
        <f>SUM(CY32:DA32)</f>
        <v>317</v>
      </c>
    </row>
    <row r="33" spans="1:106">
      <c r="A33">
        <v>2</v>
      </c>
      <c r="B33" t="s">
        <v>32</v>
      </c>
      <c r="C33" t="s">
        <v>236</v>
      </c>
      <c r="D33" t="s">
        <v>136</v>
      </c>
      <c r="E33" t="s">
        <v>222</v>
      </c>
      <c r="F33" t="s">
        <v>77</v>
      </c>
      <c r="G33" t="s">
        <v>33</v>
      </c>
      <c r="H33" t="s">
        <v>33</v>
      </c>
      <c r="I33" t="s">
        <v>233</v>
      </c>
      <c r="J33" t="s">
        <v>8</v>
      </c>
      <c r="K33" t="s">
        <v>127</v>
      </c>
      <c r="L33" t="s">
        <v>101</v>
      </c>
      <c r="M33" t="s">
        <v>108</v>
      </c>
      <c r="N33">
        <f>AP33</f>
        <v>50</v>
      </c>
      <c r="O33">
        <v>0</v>
      </c>
      <c r="P33">
        <v>0</v>
      </c>
      <c r="Q33">
        <v>0</v>
      </c>
      <c r="R33">
        <f>SUM(O33:Q33)</f>
        <v>0</v>
      </c>
      <c r="S33">
        <v>0</v>
      </c>
      <c r="T33">
        <v>0</v>
      </c>
      <c r="U33">
        <v>0</v>
      </c>
      <c r="V33">
        <f>SUM(S33:U33)</f>
        <v>0</v>
      </c>
      <c r="W33">
        <v>0</v>
      </c>
      <c r="X33">
        <v>0</v>
      </c>
      <c r="Y33">
        <v>0</v>
      </c>
      <c r="Z33">
        <f>SUM(W33:Y33)</f>
        <v>0</v>
      </c>
      <c r="AA33">
        <v>3</v>
      </c>
      <c r="AB33">
        <v>0</v>
      </c>
      <c r="AC33">
        <v>0</v>
      </c>
      <c r="AD33">
        <f>SUM(AA33:AC33)</f>
        <v>3</v>
      </c>
      <c r="AE33">
        <v>44</v>
      </c>
      <c r="AF33">
        <v>0</v>
      </c>
      <c r="AG33">
        <v>0</v>
      </c>
      <c r="AH33">
        <f>SUM(AE33:AG33)</f>
        <v>44</v>
      </c>
      <c r="AI33">
        <v>3</v>
      </c>
      <c r="AJ33">
        <v>0</v>
      </c>
      <c r="AK33">
        <v>0</v>
      </c>
      <c r="AL33">
        <f>SUM(AI33:AK33)</f>
        <v>3</v>
      </c>
      <c r="AM33">
        <f t="shared" ref="AM33" si="163">SUM(O33,S33,W33,AA33,AE33,AI33)</f>
        <v>50</v>
      </c>
      <c r="AN33">
        <f t="shared" ref="AN33" si="164">SUM(P33,T33,X33,AB33,AF33,AJ33)</f>
        <v>0</v>
      </c>
      <c r="AO33">
        <f t="shared" ref="AO33" si="165">SUM(Q33,U33,Y33,AC33,AG33,AK33)</f>
        <v>0</v>
      </c>
      <c r="AP33">
        <f>SUM(AM33:AO33)</f>
        <v>50</v>
      </c>
      <c r="AQ33">
        <v>2</v>
      </c>
      <c r="AR33">
        <v>0</v>
      </c>
      <c r="AS33">
        <v>0</v>
      </c>
      <c r="AT33">
        <f>SUM(AQ33:AS33)</f>
        <v>2</v>
      </c>
      <c r="AU33">
        <v>0</v>
      </c>
      <c r="AV33">
        <v>0</v>
      </c>
      <c r="AW33">
        <v>0</v>
      </c>
      <c r="AX33">
        <f>SUM(AU33:AW33)</f>
        <v>0</v>
      </c>
      <c r="AY33">
        <v>1</v>
      </c>
      <c r="AZ33">
        <v>0</v>
      </c>
      <c r="BA33">
        <v>0</v>
      </c>
      <c r="BB33">
        <f>SUM(AY33:BA33)</f>
        <v>1</v>
      </c>
      <c r="BC33">
        <f t="shared" ref="BC33" si="166">AM33-AQ33-AU33-AY33-BG33</f>
        <v>47</v>
      </c>
      <c r="BD33">
        <f t="shared" ref="BD33" si="167">AN33-AR33-AV33-AZ33-BH33</f>
        <v>0</v>
      </c>
      <c r="BE33">
        <f t="shared" ref="BE33" si="168">AO33-AS33-AW33-BA33-BI33</f>
        <v>0</v>
      </c>
      <c r="BF33">
        <f>SUM(BC33:BE33)</f>
        <v>47</v>
      </c>
      <c r="BG33">
        <v>0</v>
      </c>
      <c r="BH33">
        <v>0</v>
      </c>
      <c r="BI33">
        <v>0</v>
      </c>
      <c r="BJ33">
        <f>SUM(BG33:BI33)</f>
        <v>0</v>
      </c>
      <c r="BK33">
        <f t="shared" ref="BK33" si="169">SUM(AQ33,AU33,AY33,BC33,BG33)</f>
        <v>50</v>
      </c>
      <c r="BL33">
        <f t="shared" ref="BL33" si="170">SUM(AR33,AV33,AZ33,BD33,BH33)</f>
        <v>0</v>
      </c>
      <c r="BM33">
        <f t="shared" ref="BM33" si="171">SUM(AS33,AW33,BA33,BE33,BI33)</f>
        <v>0</v>
      </c>
      <c r="BN33">
        <f>SUM(BK33:BM33)</f>
        <v>50</v>
      </c>
      <c r="BO33">
        <v>1</v>
      </c>
      <c r="BP33">
        <v>0</v>
      </c>
      <c r="BQ33">
        <v>0</v>
      </c>
      <c r="BR33">
        <f>SUM(BO33:BQ33)</f>
        <v>1</v>
      </c>
      <c r="BS33">
        <v>0</v>
      </c>
      <c r="BT33">
        <v>0</v>
      </c>
      <c r="BU33">
        <v>0</v>
      </c>
      <c r="BV33">
        <f>SUM(BS33:BU33)</f>
        <v>0</v>
      </c>
      <c r="BW33">
        <v>0</v>
      </c>
      <c r="BX33">
        <v>0</v>
      </c>
      <c r="BY33">
        <v>0</v>
      </c>
      <c r="BZ33">
        <f>SUM(BW33:BY33)</f>
        <v>0</v>
      </c>
      <c r="CA33">
        <v>0</v>
      </c>
      <c r="CB33">
        <v>0</v>
      </c>
      <c r="CC33">
        <v>0</v>
      </c>
      <c r="CD33">
        <f>SUM(CA33:CC33)</f>
        <v>0</v>
      </c>
      <c r="CE33">
        <v>0</v>
      </c>
      <c r="CF33">
        <v>0</v>
      </c>
      <c r="CG33">
        <v>0</v>
      </c>
      <c r="CH33">
        <f>SUM(CE33:CG33)</f>
        <v>0</v>
      </c>
      <c r="CI33">
        <v>0</v>
      </c>
      <c r="CJ33">
        <v>0</v>
      </c>
      <c r="CK33">
        <v>0</v>
      </c>
      <c r="CL33">
        <f>SUM(CI33:CK33)</f>
        <v>0</v>
      </c>
      <c r="CM33">
        <v>0</v>
      </c>
      <c r="CN33">
        <v>0</v>
      </c>
      <c r="CO33">
        <v>0</v>
      </c>
      <c r="CP33">
        <f>SUM(CM33:CO33)</f>
        <v>0</v>
      </c>
      <c r="CQ33">
        <v>0</v>
      </c>
      <c r="CR33">
        <v>0</v>
      </c>
      <c r="CS33">
        <v>0</v>
      </c>
      <c r="CT33">
        <f>SUM(CQ33:CS33)</f>
        <v>0</v>
      </c>
      <c r="CU33">
        <f t="shared" ref="CU33" si="172">AM33-BO33-BS33-BW33-CA33-CE33-CI33-CM33-CQ33</f>
        <v>49</v>
      </c>
      <c r="CV33">
        <f t="shared" ref="CV33" si="173">AN33-BP33-BT33-BX33-CB33-CF33-CJ33-CN33-CR33</f>
        <v>0</v>
      </c>
      <c r="CW33">
        <f t="shared" ref="CW33" si="174">AO33-BQ33-BU33-BY33-CC33-CG33-CK33-CO33-CS33</f>
        <v>0</v>
      </c>
      <c r="CX33">
        <f>SUM(CU33:CW33)</f>
        <v>49</v>
      </c>
      <c r="CY33">
        <f t="shared" ref="CY33" si="175">SUM(BO33,BS33,BW33,CA33,CE33,CI33,CM33,CQ33,CU33)</f>
        <v>50</v>
      </c>
      <c r="CZ33">
        <f t="shared" ref="CZ33" si="176">SUM(BP33,BT33,BX33,CB33,CF33,CJ33,CN33,CR33,CV33)</f>
        <v>0</v>
      </c>
      <c r="DA33">
        <f t="shared" ref="DA33" si="177">SUM(BQ33,BU33,BY33,CC33,CG33,CK33,CO33,CS33,CW33)</f>
        <v>0</v>
      </c>
      <c r="DB33">
        <f>SUM(CY33:DA33)</f>
        <v>50</v>
      </c>
    </row>
    <row r="34" spans="1:106">
      <c r="A34">
        <v>3</v>
      </c>
      <c r="B34" t="s">
        <v>32</v>
      </c>
      <c r="C34" t="s">
        <v>193</v>
      </c>
      <c r="D34" t="s">
        <v>189</v>
      </c>
      <c r="E34" t="s">
        <v>231</v>
      </c>
      <c r="F34" t="s">
        <v>77</v>
      </c>
      <c r="G34" t="s">
        <v>42</v>
      </c>
      <c r="H34" t="s">
        <v>190</v>
      </c>
      <c r="I34" t="s">
        <v>191</v>
      </c>
      <c r="J34" t="s">
        <v>8</v>
      </c>
      <c r="K34" t="s">
        <v>192</v>
      </c>
      <c r="L34" t="s">
        <v>134</v>
      </c>
      <c r="M34" t="s">
        <v>1</v>
      </c>
      <c r="N34">
        <f t="shared" ref="N34:N35" si="178">AP34</f>
        <v>100</v>
      </c>
      <c r="O34">
        <v>0</v>
      </c>
      <c r="P34">
        <v>0</v>
      </c>
      <c r="Q34">
        <v>0</v>
      </c>
      <c r="R34">
        <f>SUM(O34:Q34)</f>
        <v>0</v>
      </c>
      <c r="S34">
        <v>0</v>
      </c>
      <c r="T34">
        <v>0</v>
      </c>
      <c r="U34">
        <v>0</v>
      </c>
      <c r="V34">
        <f>SUM(S34:U34)</f>
        <v>0</v>
      </c>
      <c r="W34">
        <v>0</v>
      </c>
      <c r="X34">
        <v>0</v>
      </c>
      <c r="Y34">
        <v>0</v>
      </c>
      <c r="Z34">
        <f>SUM(W34:Y34)</f>
        <v>0</v>
      </c>
      <c r="AA34">
        <v>8</v>
      </c>
      <c r="AB34">
        <v>0</v>
      </c>
      <c r="AC34">
        <v>0</v>
      </c>
      <c r="AD34">
        <f>SUM(AA34:AC34)</f>
        <v>8</v>
      </c>
      <c r="AE34">
        <v>53</v>
      </c>
      <c r="AF34">
        <v>0</v>
      </c>
      <c r="AG34">
        <v>0</v>
      </c>
      <c r="AH34">
        <f>SUM(AE34:AG34)</f>
        <v>53</v>
      </c>
      <c r="AI34">
        <v>39</v>
      </c>
      <c r="AJ34">
        <v>0</v>
      </c>
      <c r="AK34">
        <v>0</v>
      </c>
      <c r="AL34">
        <f>SUM(AI34:AK34)</f>
        <v>39</v>
      </c>
      <c r="AM34">
        <f t="shared" si="148"/>
        <v>100</v>
      </c>
      <c r="AN34">
        <f t="shared" si="149"/>
        <v>0</v>
      </c>
      <c r="AO34">
        <f t="shared" si="150"/>
        <v>0</v>
      </c>
      <c r="AP34">
        <f>SUM(AM34:AO34)</f>
        <v>100</v>
      </c>
      <c r="AQ34">
        <v>100</v>
      </c>
      <c r="AR34">
        <v>0</v>
      </c>
      <c r="AS34">
        <v>0</v>
      </c>
      <c r="AT34">
        <f>SUM(AQ34:AS34)</f>
        <v>100</v>
      </c>
      <c r="AU34">
        <v>0</v>
      </c>
      <c r="AV34">
        <v>0</v>
      </c>
      <c r="AW34">
        <v>0</v>
      </c>
      <c r="AX34">
        <f>SUM(AU34:AW34)</f>
        <v>0</v>
      </c>
      <c r="AY34">
        <v>0</v>
      </c>
      <c r="AZ34">
        <v>0</v>
      </c>
      <c r="BA34">
        <v>0</v>
      </c>
      <c r="BB34">
        <f>SUM(AY34:BA34)</f>
        <v>0</v>
      </c>
      <c r="BC34">
        <f t="shared" si="151"/>
        <v>0</v>
      </c>
      <c r="BD34">
        <f t="shared" si="152"/>
        <v>0</v>
      </c>
      <c r="BE34">
        <f t="shared" si="153"/>
        <v>0</v>
      </c>
      <c r="BF34">
        <f>SUM(BC34:BE34)</f>
        <v>0</v>
      </c>
      <c r="BG34">
        <v>0</v>
      </c>
      <c r="BH34">
        <v>0</v>
      </c>
      <c r="BI34">
        <v>0</v>
      </c>
      <c r="BJ34">
        <f>SUM(BG34:BI34)</f>
        <v>0</v>
      </c>
      <c r="BK34">
        <f t="shared" si="154"/>
        <v>100</v>
      </c>
      <c r="BL34">
        <f t="shared" si="155"/>
        <v>0</v>
      </c>
      <c r="BM34">
        <f t="shared" si="156"/>
        <v>0</v>
      </c>
      <c r="BN34">
        <f>SUM(BK34:BM34)</f>
        <v>100</v>
      </c>
      <c r="BO34">
        <v>0</v>
      </c>
      <c r="BP34">
        <v>0</v>
      </c>
      <c r="BQ34">
        <v>0</v>
      </c>
      <c r="BR34">
        <f>SUM(BO34:BQ34)</f>
        <v>0</v>
      </c>
      <c r="BS34">
        <v>0</v>
      </c>
      <c r="BT34">
        <v>0</v>
      </c>
      <c r="BU34">
        <v>0</v>
      </c>
      <c r="BV34">
        <f>SUM(BS34:BU34)</f>
        <v>0</v>
      </c>
      <c r="BW34">
        <v>0</v>
      </c>
      <c r="BX34">
        <v>0</v>
      </c>
      <c r="BY34">
        <v>0</v>
      </c>
      <c r="BZ34">
        <f>SUM(BW34:BY34)</f>
        <v>0</v>
      </c>
      <c r="CA34">
        <v>1</v>
      </c>
      <c r="CB34">
        <v>0</v>
      </c>
      <c r="CC34">
        <v>0</v>
      </c>
      <c r="CD34">
        <f>SUM(CA34:CC34)</f>
        <v>1</v>
      </c>
      <c r="CE34">
        <v>0</v>
      </c>
      <c r="CF34">
        <v>0</v>
      </c>
      <c r="CG34">
        <v>0</v>
      </c>
      <c r="CH34">
        <f>SUM(CE34:CG34)</f>
        <v>0</v>
      </c>
      <c r="CI34">
        <v>0</v>
      </c>
      <c r="CJ34">
        <v>0</v>
      </c>
      <c r="CK34">
        <v>0</v>
      </c>
      <c r="CL34">
        <f>SUM(CI34:CK34)</f>
        <v>0</v>
      </c>
      <c r="CM34">
        <v>0</v>
      </c>
      <c r="CN34">
        <v>0</v>
      </c>
      <c r="CO34">
        <v>0</v>
      </c>
      <c r="CP34">
        <f>SUM(CM34:CO34)</f>
        <v>0</v>
      </c>
      <c r="CQ34">
        <v>0</v>
      </c>
      <c r="CR34">
        <v>0</v>
      </c>
      <c r="CS34">
        <v>0</v>
      </c>
      <c r="CT34">
        <f>SUM(CQ34:CS34)</f>
        <v>0</v>
      </c>
      <c r="CU34">
        <f t="shared" si="157"/>
        <v>99</v>
      </c>
      <c r="CV34">
        <f t="shared" si="158"/>
        <v>0</v>
      </c>
      <c r="CW34">
        <f t="shared" si="159"/>
        <v>0</v>
      </c>
      <c r="CX34">
        <f>SUM(CU34:CW34)</f>
        <v>99</v>
      </c>
      <c r="CY34">
        <f t="shared" si="160"/>
        <v>100</v>
      </c>
      <c r="CZ34">
        <f t="shared" si="161"/>
        <v>0</v>
      </c>
      <c r="DA34">
        <f t="shared" si="162"/>
        <v>0</v>
      </c>
      <c r="DB34">
        <f>SUM(CY34:DA34)</f>
        <v>100</v>
      </c>
    </row>
    <row r="35" spans="1:106">
      <c r="A35">
        <v>4</v>
      </c>
      <c r="B35" t="s">
        <v>32</v>
      </c>
      <c r="C35" t="s">
        <v>194</v>
      </c>
      <c r="D35" t="s">
        <v>195</v>
      </c>
      <c r="E35" t="s">
        <v>232</v>
      </c>
      <c r="F35" t="s">
        <v>77</v>
      </c>
      <c r="G35" t="s">
        <v>43</v>
      </c>
      <c r="H35" t="s">
        <v>109</v>
      </c>
      <c r="I35" t="s">
        <v>196</v>
      </c>
      <c r="J35" t="s">
        <v>107</v>
      </c>
      <c r="K35" t="s">
        <v>126</v>
      </c>
      <c r="L35" t="s">
        <v>105</v>
      </c>
      <c r="M35" t="s">
        <v>1</v>
      </c>
      <c r="N35">
        <f t="shared" si="178"/>
        <v>50</v>
      </c>
      <c r="O35">
        <v>0</v>
      </c>
      <c r="P35">
        <v>0</v>
      </c>
      <c r="Q35">
        <v>0</v>
      </c>
      <c r="R35">
        <f t="shared" ref="R35:R36" si="179">SUM(O35:Q35)</f>
        <v>0</v>
      </c>
      <c r="S35">
        <v>0</v>
      </c>
      <c r="T35">
        <v>0</v>
      </c>
      <c r="U35">
        <v>0</v>
      </c>
      <c r="V35">
        <f t="shared" ref="V35:V36" si="180">SUM(S35:U35)</f>
        <v>0</v>
      </c>
      <c r="W35">
        <v>50</v>
      </c>
      <c r="X35">
        <v>0</v>
      </c>
      <c r="Y35">
        <v>0</v>
      </c>
      <c r="Z35">
        <f t="shared" ref="Z35:Z36" si="181">SUM(W35:Y35)</f>
        <v>50</v>
      </c>
      <c r="AA35">
        <v>0</v>
      </c>
      <c r="AB35">
        <v>0</v>
      </c>
      <c r="AC35">
        <v>0</v>
      </c>
      <c r="AD35">
        <f t="shared" ref="AD35:AD36" si="182">SUM(AA35:AC35)</f>
        <v>0</v>
      </c>
      <c r="AE35">
        <v>0</v>
      </c>
      <c r="AF35">
        <v>0</v>
      </c>
      <c r="AG35">
        <v>0</v>
      </c>
      <c r="AH35">
        <f t="shared" ref="AH35:AH36" si="183">SUM(AE35:AG35)</f>
        <v>0</v>
      </c>
      <c r="AI35">
        <v>0</v>
      </c>
      <c r="AJ35">
        <v>0</v>
      </c>
      <c r="AK35">
        <v>0</v>
      </c>
      <c r="AL35">
        <f t="shared" ref="AL35:AL36" si="184">SUM(AI35:AK35)</f>
        <v>0</v>
      </c>
      <c r="AM35">
        <f t="shared" ref="AM35:AM36" si="185">SUM(O35,S35,W35,AA35,AE35,AI35)</f>
        <v>50</v>
      </c>
      <c r="AN35">
        <f t="shared" ref="AN35:AN36" si="186">SUM(P35,T35,X35,AB35,AF35,AJ35)</f>
        <v>0</v>
      </c>
      <c r="AO35">
        <f t="shared" ref="AO35:AO36" si="187">SUM(Q35,U35,Y35,AC35,AG35,AK35)</f>
        <v>0</v>
      </c>
      <c r="AP35">
        <f t="shared" ref="AP35:AP36" si="188">SUM(AM35:AO35)</f>
        <v>50</v>
      </c>
      <c r="AQ35">
        <v>0</v>
      </c>
      <c r="AR35">
        <v>0</v>
      </c>
      <c r="AS35">
        <v>0</v>
      </c>
      <c r="AT35">
        <f t="shared" ref="AT35:AT36" si="189">SUM(AQ35:AS35)</f>
        <v>0</v>
      </c>
      <c r="AU35">
        <v>0</v>
      </c>
      <c r="AV35">
        <v>0</v>
      </c>
      <c r="AW35">
        <v>0</v>
      </c>
      <c r="AX35">
        <f t="shared" ref="AX35:AX36" si="190">SUM(AU35:AW35)</f>
        <v>0</v>
      </c>
      <c r="AY35">
        <v>0</v>
      </c>
      <c r="AZ35">
        <v>0</v>
      </c>
      <c r="BA35">
        <v>0</v>
      </c>
      <c r="BB35">
        <f t="shared" ref="BB35:BB36" si="191">SUM(AY35:BA35)</f>
        <v>0</v>
      </c>
      <c r="BC35">
        <f t="shared" ref="BC35:BC36" si="192">AM35-AQ35-AU35-AY35-BG35</f>
        <v>50</v>
      </c>
      <c r="BD35">
        <f t="shared" ref="BD35:BD36" si="193">AN35-AR35-AV35-AZ35-BH35</f>
        <v>0</v>
      </c>
      <c r="BE35">
        <f t="shared" ref="BE35:BE36" si="194">AO35-AS35-AW35-BA35-BI35</f>
        <v>0</v>
      </c>
      <c r="BF35">
        <f t="shared" ref="BF35:BF36" si="195">SUM(BC35:BE35)</f>
        <v>50</v>
      </c>
      <c r="BG35">
        <v>0</v>
      </c>
      <c r="BH35">
        <v>0</v>
      </c>
      <c r="BI35">
        <v>0</v>
      </c>
      <c r="BJ35">
        <f t="shared" ref="BJ35:BJ36" si="196">SUM(BG35:BI35)</f>
        <v>0</v>
      </c>
      <c r="BK35">
        <f t="shared" ref="BK35:BK36" si="197">SUM(AQ35,AU35,AY35,BC35,BG35)</f>
        <v>50</v>
      </c>
      <c r="BL35">
        <f t="shared" ref="BL35:BL36" si="198">SUM(AR35,AV35,AZ35,BD35,BH35)</f>
        <v>0</v>
      </c>
      <c r="BM35">
        <f t="shared" ref="BM35:BM36" si="199">SUM(AS35,AW35,BA35,BE35,BI35)</f>
        <v>0</v>
      </c>
      <c r="BN35">
        <f t="shared" ref="BN35:BN36" si="200">SUM(BK35:BM35)</f>
        <v>50</v>
      </c>
      <c r="BO35">
        <v>0</v>
      </c>
      <c r="BP35">
        <v>0</v>
      </c>
      <c r="BQ35">
        <v>0</v>
      </c>
      <c r="BR35">
        <f t="shared" ref="BR35:BR36" si="201">SUM(BO35:BQ35)</f>
        <v>0</v>
      </c>
      <c r="BS35">
        <v>0</v>
      </c>
      <c r="BT35">
        <v>0</v>
      </c>
      <c r="BU35">
        <v>0</v>
      </c>
      <c r="BV35">
        <f t="shared" ref="BV35:BV36" si="202">SUM(BS35:BU35)</f>
        <v>0</v>
      </c>
      <c r="BW35">
        <v>0</v>
      </c>
      <c r="BX35">
        <v>0</v>
      </c>
      <c r="BY35">
        <v>0</v>
      </c>
      <c r="BZ35">
        <f t="shared" ref="BZ35:BZ36" si="203">SUM(BW35:BY35)</f>
        <v>0</v>
      </c>
      <c r="CA35">
        <v>0</v>
      </c>
      <c r="CB35">
        <v>0</v>
      </c>
      <c r="CC35">
        <v>0</v>
      </c>
      <c r="CD35">
        <f t="shared" ref="CD35:CD36" si="204">SUM(CA35:CC35)</f>
        <v>0</v>
      </c>
      <c r="CE35">
        <v>0</v>
      </c>
      <c r="CF35">
        <v>0</v>
      </c>
      <c r="CG35">
        <v>0</v>
      </c>
      <c r="CH35">
        <f t="shared" ref="CH35:CH36" si="205">SUM(CE35:CG35)</f>
        <v>0</v>
      </c>
      <c r="CI35">
        <v>0</v>
      </c>
      <c r="CJ35">
        <v>0</v>
      </c>
      <c r="CK35">
        <v>0</v>
      </c>
      <c r="CL35">
        <f t="shared" ref="CL35:CL36" si="206">SUM(CI35:CK35)</f>
        <v>0</v>
      </c>
      <c r="CM35">
        <v>0</v>
      </c>
      <c r="CN35">
        <v>0</v>
      </c>
      <c r="CO35">
        <v>0</v>
      </c>
      <c r="CP35">
        <f t="shared" ref="CP35:CP36" si="207">SUM(CM35:CO35)</f>
        <v>0</v>
      </c>
      <c r="CQ35">
        <v>0</v>
      </c>
      <c r="CR35">
        <v>0</v>
      </c>
      <c r="CS35">
        <v>0</v>
      </c>
      <c r="CT35">
        <f t="shared" ref="CT35:CT36" si="208">SUM(CQ35:CS35)</f>
        <v>0</v>
      </c>
      <c r="CU35">
        <f t="shared" ref="CU35:CU36" si="209">AM35-BO35-BS35-BW35-CA35-CE35-CI35-CM35-CQ35</f>
        <v>50</v>
      </c>
      <c r="CV35">
        <f t="shared" ref="CV35:CV36" si="210">AN35-BP35-BT35-BX35-CB35-CF35-CJ35-CN35-CR35</f>
        <v>0</v>
      </c>
      <c r="CW35">
        <f t="shared" ref="CW35:CW36" si="211">AO35-BQ35-BU35-BY35-CC35-CG35-CK35-CO35-CS35</f>
        <v>0</v>
      </c>
      <c r="CX35">
        <f t="shared" ref="CX35:CX36" si="212">SUM(CU35:CW35)</f>
        <v>50</v>
      </c>
      <c r="CY35">
        <f t="shared" ref="CY35:CY36" si="213">SUM(BO35,BS35,BW35,CA35,CE35,CI35,CM35,CQ35,CU35)</f>
        <v>50</v>
      </c>
      <c r="CZ35">
        <f t="shared" ref="CZ35:CZ36" si="214">SUM(BP35,BT35,BX35,CB35,CF35,CJ35,CN35,CR35,CV35)</f>
        <v>0</v>
      </c>
      <c r="DA35">
        <f t="shared" ref="DA35:DA36" si="215">SUM(BQ35,BU35,BY35,CC35,CG35,CK35,CO35,CS35,CW35)</f>
        <v>0</v>
      </c>
      <c r="DB35">
        <f t="shared" ref="DB35:DB36" si="216">SUM(CY35:DA35)</f>
        <v>50</v>
      </c>
    </row>
    <row r="36" spans="1:106">
      <c r="A36">
        <v>5</v>
      </c>
      <c r="B36" t="s">
        <v>32</v>
      </c>
      <c r="C36" t="s">
        <v>200</v>
      </c>
      <c r="D36" t="s">
        <v>197</v>
      </c>
      <c r="E36" t="s">
        <v>213</v>
      </c>
      <c r="F36" t="s">
        <v>77</v>
      </c>
      <c r="G36" t="s">
        <v>33</v>
      </c>
      <c r="H36" t="s">
        <v>198</v>
      </c>
      <c r="I36" t="s">
        <v>199</v>
      </c>
      <c r="J36" t="s">
        <v>8</v>
      </c>
      <c r="K36" t="s">
        <v>127</v>
      </c>
      <c r="L36" t="s">
        <v>105</v>
      </c>
      <c r="M36" t="s">
        <v>1</v>
      </c>
      <c r="N36">
        <f t="shared" ref="N36" si="217">AP36</f>
        <v>250</v>
      </c>
      <c r="O36">
        <v>0</v>
      </c>
      <c r="P36">
        <v>0</v>
      </c>
      <c r="Q36">
        <v>0</v>
      </c>
      <c r="R36">
        <f t="shared" si="179"/>
        <v>0</v>
      </c>
      <c r="S36">
        <v>0</v>
      </c>
      <c r="T36">
        <v>0</v>
      </c>
      <c r="U36">
        <v>0</v>
      </c>
      <c r="V36">
        <f t="shared" si="180"/>
        <v>0</v>
      </c>
      <c r="W36">
        <v>0</v>
      </c>
      <c r="X36">
        <v>0</v>
      </c>
      <c r="Y36">
        <v>0</v>
      </c>
      <c r="Z36">
        <f t="shared" si="181"/>
        <v>0</v>
      </c>
      <c r="AA36">
        <v>45</v>
      </c>
      <c r="AB36">
        <v>0</v>
      </c>
      <c r="AC36">
        <v>0</v>
      </c>
      <c r="AD36">
        <f t="shared" si="182"/>
        <v>45</v>
      </c>
      <c r="AE36">
        <v>195</v>
      </c>
      <c r="AF36">
        <v>0</v>
      </c>
      <c r="AG36">
        <v>0</v>
      </c>
      <c r="AH36">
        <f t="shared" si="183"/>
        <v>195</v>
      </c>
      <c r="AI36">
        <v>10</v>
      </c>
      <c r="AJ36">
        <v>0</v>
      </c>
      <c r="AK36">
        <v>0</v>
      </c>
      <c r="AL36">
        <f t="shared" si="184"/>
        <v>10</v>
      </c>
      <c r="AM36">
        <f t="shared" si="185"/>
        <v>250</v>
      </c>
      <c r="AN36">
        <f t="shared" si="186"/>
        <v>0</v>
      </c>
      <c r="AO36">
        <f t="shared" si="187"/>
        <v>0</v>
      </c>
      <c r="AP36">
        <f t="shared" si="188"/>
        <v>250</v>
      </c>
      <c r="AQ36">
        <v>51</v>
      </c>
      <c r="AR36">
        <v>0</v>
      </c>
      <c r="AS36">
        <v>0</v>
      </c>
      <c r="AT36">
        <f t="shared" si="189"/>
        <v>51</v>
      </c>
      <c r="AU36">
        <v>0</v>
      </c>
      <c r="AV36">
        <v>0</v>
      </c>
      <c r="AW36">
        <v>0</v>
      </c>
      <c r="AX36">
        <f t="shared" si="190"/>
        <v>0</v>
      </c>
      <c r="AY36">
        <v>0</v>
      </c>
      <c r="AZ36">
        <v>0</v>
      </c>
      <c r="BA36">
        <v>0</v>
      </c>
      <c r="BB36">
        <f t="shared" si="191"/>
        <v>0</v>
      </c>
      <c r="BC36">
        <f t="shared" si="192"/>
        <v>199</v>
      </c>
      <c r="BD36">
        <f t="shared" si="193"/>
        <v>0</v>
      </c>
      <c r="BE36">
        <f t="shared" si="194"/>
        <v>0</v>
      </c>
      <c r="BF36">
        <f t="shared" si="195"/>
        <v>199</v>
      </c>
      <c r="BG36">
        <v>0</v>
      </c>
      <c r="BH36">
        <v>0</v>
      </c>
      <c r="BI36">
        <v>0</v>
      </c>
      <c r="BJ36">
        <f t="shared" si="196"/>
        <v>0</v>
      </c>
      <c r="BK36">
        <f t="shared" si="197"/>
        <v>250</v>
      </c>
      <c r="BL36">
        <f t="shared" si="198"/>
        <v>0</v>
      </c>
      <c r="BM36">
        <f t="shared" si="199"/>
        <v>0</v>
      </c>
      <c r="BN36">
        <f t="shared" si="200"/>
        <v>250</v>
      </c>
      <c r="BO36">
        <v>2</v>
      </c>
      <c r="BP36">
        <v>0</v>
      </c>
      <c r="BQ36">
        <v>0</v>
      </c>
      <c r="BR36">
        <f t="shared" si="201"/>
        <v>2</v>
      </c>
      <c r="BS36">
        <v>0</v>
      </c>
      <c r="BT36">
        <v>0</v>
      </c>
      <c r="BU36">
        <v>0</v>
      </c>
      <c r="BV36">
        <f t="shared" si="202"/>
        <v>0</v>
      </c>
      <c r="BW36">
        <v>0</v>
      </c>
      <c r="BX36">
        <v>0</v>
      </c>
      <c r="BY36">
        <v>0</v>
      </c>
      <c r="BZ36">
        <f t="shared" si="203"/>
        <v>0</v>
      </c>
      <c r="CA36">
        <v>1</v>
      </c>
      <c r="CB36">
        <v>0</v>
      </c>
      <c r="CC36">
        <v>0</v>
      </c>
      <c r="CD36">
        <f t="shared" si="204"/>
        <v>1</v>
      </c>
      <c r="CE36">
        <v>0</v>
      </c>
      <c r="CF36">
        <v>0</v>
      </c>
      <c r="CG36">
        <v>0</v>
      </c>
      <c r="CH36">
        <f t="shared" si="205"/>
        <v>0</v>
      </c>
      <c r="CI36">
        <v>0</v>
      </c>
      <c r="CJ36">
        <v>0</v>
      </c>
      <c r="CK36">
        <v>0</v>
      </c>
      <c r="CL36">
        <f t="shared" si="206"/>
        <v>0</v>
      </c>
      <c r="CM36">
        <v>0</v>
      </c>
      <c r="CN36">
        <v>0</v>
      </c>
      <c r="CO36">
        <v>0</v>
      </c>
      <c r="CP36">
        <f t="shared" si="207"/>
        <v>0</v>
      </c>
      <c r="CQ36">
        <v>0</v>
      </c>
      <c r="CR36">
        <v>0</v>
      </c>
      <c r="CS36">
        <v>0</v>
      </c>
      <c r="CT36">
        <f t="shared" si="208"/>
        <v>0</v>
      </c>
      <c r="CU36">
        <f t="shared" si="209"/>
        <v>247</v>
      </c>
      <c r="CV36">
        <f t="shared" si="210"/>
        <v>0</v>
      </c>
      <c r="CW36">
        <f t="shared" si="211"/>
        <v>0</v>
      </c>
      <c r="CX36">
        <f t="shared" si="212"/>
        <v>247</v>
      </c>
      <c r="CY36">
        <f t="shared" si="213"/>
        <v>250</v>
      </c>
      <c r="CZ36">
        <f t="shared" si="214"/>
        <v>0</v>
      </c>
      <c r="DA36">
        <f t="shared" si="215"/>
        <v>0</v>
      </c>
      <c r="DB36">
        <f t="shared" si="216"/>
        <v>250</v>
      </c>
    </row>
    <row r="37" spans="1:106" ht="15.75" customHeight="1">
      <c r="A37" t="s">
        <v>99</v>
      </c>
      <c r="B37" t="s">
        <v>99</v>
      </c>
      <c r="C37" t="s">
        <v>99</v>
      </c>
      <c r="D37" t="s">
        <v>99</v>
      </c>
      <c r="E37" t="s">
        <v>99</v>
      </c>
      <c r="F37" t="s">
        <v>99</v>
      </c>
      <c r="G37" t="s">
        <v>99</v>
      </c>
      <c r="H37" t="s">
        <v>99</v>
      </c>
      <c r="I37" t="s">
        <v>99</v>
      </c>
      <c r="J37" t="s">
        <v>99</v>
      </c>
      <c r="K37" t="s">
        <v>99</v>
      </c>
      <c r="L37" t="s">
        <v>99</v>
      </c>
      <c r="M37" t="s">
        <v>99</v>
      </c>
      <c r="N37">
        <f t="shared" ref="N37:AS37" si="218">SUM(N32:N36)</f>
        <v>767</v>
      </c>
      <c r="O37">
        <f t="shared" si="218"/>
        <v>0</v>
      </c>
      <c r="P37">
        <f t="shared" si="218"/>
        <v>0</v>
      </c>
      <c r="Q37">
        <f t="shared" si="218"/>
        <v>0</v>
      </c>
      <c r="R37">
        <f t="shared" si="218"/>
        <v>0</v>
      </c>
      <c r="S37">
        <f t="shared" si="218"/>
        <v>0</v>
      </c>
      <c r="T37">
        <f t="shared" si="218"/>
        <v>0</v>
      </c>
      <c r="U37">
        <f t="shared" si="218"/>
        <v>0</v>
      </c>
      <c r="V37">
        <f t="shared" si="218"/>
        <v>0</v>
      </c>
      <c r="W37">
        <f t="shared" si="218"/>
        <v>210</v>
      </c>
      <c r="X37">
        <f t="shared" si="218"/>
        <v>157</v>
      </c>
      <c r="Y37">
        <f t="shared" si="218"/>
        <v>0</v>
      </c>
      <c r="Z37">
        <f t="shared" si="218"/>
        <v>367</v>
      </c>
      <c r="AA37">
        <f t="shared" si="218"/>
        <v>56</v>
      </c>
      <c r="AB37">
        <f t="shared" si="218"/>
        <v>0</v>
      </c>
      <c r="AC37">
        <f t="shared" si="218"/>
        <v>0</v>
      </c>
      <c r="AD37">
        <f t="shared" si="218"/>
        <v>56</v>
      </c>
      <c r="AE37">
        <f t="shared" si="218"/>
        <v>292</v>
      </c>
      <c r="AF37">
        <f t="shared" si="218"/>
        <v>0</v>
      </c>
      <c r="AG37">
        <f t="shared" si="218"/>
        <v>0</v>
      </c>
      <c r="AH37">
        <f t="shared" si="218"/>
        <v>292</v>
      </c>
      <c r="AI37">
        <f t="shared" si="218"/>
        <v>52</v>
      </c>
      <c r="AJ37">
        <f t="shared" si="218"/>
        <v>0</v>
      </c>
      <c r="AK37">
        <f t="shared" si="218"/>
        <v>0</v>
      </c>
      <c r="AL37">
        <f t="shared" si="218"/>
        <v>52</v>
      </c>
      <c r="AM37">
        <f t="shared" si="218"/>
        <v>610</v>
      </c>
      <c r="AN37">
        <f t="shared" si="218"/>
        <v>157</v>
      </c>
      <c r="AO37">
        <f t="shared" si="218"/>
        <v>0</v>
      </c>
      <c r="AP37">
        <f t="shared" si="218"/>
        <v>767</v>
      </c>
      <c r="AQ37">
        <f t="shared" si="218"/>
        <v>153</v>
      </c>
      <c r="AR37">
        <f t="shared" si="218"/>
        <v>0</v>
      </c>
      <c r="AS37">
        <f t="shared" si="218"/>
        <v>0</v>
      </c>
      <c r="AT37">
        <f t="shared" ref="AT37:BY37" si="219">SUM(AT32:AT36)</f>
        <v>153</v>
      </c>
      <c r="AU37">
        <f t="shared" si="219"/>
        <v>0</v>
      </c>
      <c r="AV37">
        <f t="shared" si="219"/>
        <v>0</v>
      </c>
      <c r="AW37">
        <f t="shared" si="219"/>
        <v>0</v>
      </c>
      <c r="AX37">
        <f t="shared" si="219"/>
        <v>0</v>
      </c>
      <c r="AY37">
        <f t="shared" si="219"/>
        <v>1</v>
      </c>
      <c r="AZ37">
        <f t="shared" si="219"/>
        <v>0</v>
      </c>
      <c r="BA37">
        <f t="shared" si="219"/>
        <v>0</v>
      </c>
      <c r="BB37">
        <f t="shared" si="219"/>
        <v>1</v>
      </c>
      <c r="BC37">
        <f t="shared" si="219"/>
        <v>456</v>
      </c>
      <c r="BD37">
        <f t="shared" si="219"/>
        <v>157</v>
      </c>
      <c r="BE37">
        <f t="shared" si="219"/>
        <v>0</v>
      </c>
      <c r="BF37">
        <f t="shared" si="219"/>
        <v>613</v>
      </c>
      <c r="BG37">
        <f t="shared" si="219"/>
        <v>0</v>
      </c>
      <c r="BH37">
        <f t="shared" si="219"/>
        <v>0</v>
      </c>
      <c r="BI37">
        <f t="shared" si="219"/>
        <v>0</v>
      </c>
      <c r="BJ37">
        <f t="shared" si="219"/>
        <v>0</v>
      </c>
      <c r="BK37">
        <f t="shared" si="219"/>
        <v>610</v>
      </c>
      <c r="BL37">
        <f t="shared" si="219"/>
        <v>157</v>
      </c>
      <c r="BM37">
        <f t="shared" si="219"/>
        <v>0</v>
      </c>
      <c r="BN37">
        <f t="shared" si="219"/>
        <v>767</v>
      </c>
      <c r="BO37">
        <f t="shared" si="219"/>
        <v>3</v>
      </c>
      <c r="BP37">
        <f t="shared" si="219"/>
        <v>0</v>
      </c>
      <c r="BQ37">
        <f t="shared" si="219"/>
        <v>0</v>
      </c>
      <c r="BR37">
        <f t="shared" si="219"/>
        <v>3</v>
      </c>
      <c r="BS37">
        <f t="shared" si="219"/>
        <v>0</v>
      </c>
      <c r="BT37">
        <f t="shared" si="219"/>
        <v>0</v>
      </c>
      <c r="BU37">
        <f t="shared" si="219"/>
        <v>0</v>
      </c>
      <c r="BV37">
        <f t="shared" si="219"/>
        <v>0</v>
      </c>
      <c r="BW37">
        <f t="shared" si="219"/>
        <v>0</v>
      </c>
      <c r="BX37">
        <f t="shared" si="219"/>
        <v>0</v>
      </c>
      <c r="BY37">
        <f t="shared" si="219"/>
        <v>0</v>
      </c>
      <c r="BZ37">
        <f t="shared" ref="BZ37:DB37" si="220">SUM(BZ32:BZ36)</f>
        <v>0</v>
      </c>
      <c r="CA37">
        <f t="shared" si="220"/>
        <v>2</v>
      </c>
      <c r="CB37">
        <f t="shared" si="220"/>
        <v>0</v>
      </c>
      <c r="CC37">
        <f t="shared" si="220"/>
        <v>0</v>
      </c>
      <c r="CD37">
        <f t="shared" si="220"/>
        <v>2</v>
      </c>
      <c r="CE37">
        <f t="shared" si="220"/>
        <v>0</v>
      </c>
      <c r="CF37">
        <f t="shared" si="220"/>
        <v>0</v>
      </c>
      <c r="CG37">
        <f t="shared" si="220"/>
        <v>0</v>
      </c>
      <c r="CH37">
        <f t="shared" si="220"/>
        <v>0</v>
      </c>
      <c r="CI37">
        <f t="shared" si="220"/>
        <v>0</v>
      </c>
      <c r="CJ37">
        <f t="shared" si="220"/>
        <v>0</v>
      </c>
      <c r="CK37">
        <f t="shared" si="220"/>
        <v>0</v>
      </c>
      <c r="CL37">
        <f t="shared" si="220"/>
        <v>0</v>
      </c>
      <c r="CM37">
        <f t="shared" si="220"/>
        <v>0</v>
      </c>
      <c r="CN37">
        <f t="shared" si="220"/>
        <v>0</v>
      </c>
      <c r="CO37">
        <f t="shared" si="220"/>
        <v>0</v>
      </c>
      <c r="CP37">
        <f t="shared" si="220"/>
        <v>0</v>
      </c>
      <c r="CQ37">
        <f t="shared" si="220"/>
        <v>0</v>
      </c>
      <c r="CR37">
        <f t="shared" si="220"/>
        <v>0</v>
      </c>
      <c r="CS37">
        <f t="shared" si="220"/>
        <v>0</v>
      </c>
      <c r="CT37">
        <f t="shared" si="220"/>
        <v>0</v>
      </c>
      <c r="CU37">
        <f t="shared" si="220"/>
        <v>605</v>
      </c>
      <c r="CV37">
        <f t="shared" si="220"/>
        <v>157</v>
      </c>
      <c r="CW37">
        <f t="shared" si="220"/>
        <v>0</v>
      </c>
      <c r="CX37">
        <f t="shared" si="220"/>
        <v>762</v>
      </c>
      <c r="CY37">
        <f t="shared" si="220"/>
        <v>610</v>
      </c>
      <c r="CZ37">
        <f t="shared" si="220"/>
        <v>157</v>
      </c>
      <c r="DA37">
        <f t="shared" si="220"/>
        <v>0</v>
      </c>
      <c r="DB37">
        <f t="shared" si="220"/>
        <v>767</v>
      </c>
    </row>
    <row r="38" spans="1:106">
      <c r="A38" t="s">
        <v>209</v>
      </c>
      <c r="B38" t="s">
        <v>209</v>
      </c>
      <c r="C38" t="s">
        <v>209</v>
      </c>
      <c r="D38" t="s">
        <v>209</v>
      </c>
      <c r="E38" t="s">
        <v>209</v>
      </c>
      <c r="F38" t="s">
        <v>209</v>
      </c>
      <c r="G38" t="s">
        <v>209</v>
      </c>
      <c r="H38" t="s">
        <v>209</v>
      </c>
      <c r="I38" t="s">
        <v>209</v>
      </c>
      <c r="J38" t="s">
        <v>209</v>
      </c>
      <c r="K38" t="s">
        <v>209</v>
      </c>
      <c r="L38" t="s">
        <v>209</v>
      </c>
      <c r="M38" t="s">
        <v>238</v>
      </c>
      <c r="N38">
        <f>SUM(N12,N22,N31,N37)</f>
        <v>5257</v>
      </c>
      <c r="O38">
        <f t="shared" ref="O38:BZ38" si="221">SUM(O12,O22,O31,O37)</f>
        <v>0</v>
      </c>
      <c r="P38">
        <f t="shared" si="221"/>
        <v>0</v>
      </c>
      <c r="Q38">
        <f t="shared" si="221"/>
        <v>0</v>
      </c>
      <c r="R38">
        <f t="shared" si="221"/>
        <v>0</v>
      </c>
      <c r="S38">
        <f t="shared" si="221"/>
        <v>212</v>
      </c>
      <c r="T38">
        <f t="shared" si="221"/>
        <v>383</v>
      </c>
      <c r="U38">
        <f t="shared" si="221"/>
        <v>0</v>
      </c>
      <c r="V38">
        <f t="shared" si="221"/>
        <v>595</v>
      </c>
      <c r="W38">
        <f t="shared" si="221"/>
        <v>2150</v>
      </c>
      <c r="X38">
        <f t="shared" si="221"/>
        <v>1795</v>
      </c>
      <c r="Y38">
        <f t="shared" si="221"/>
        <v>4</v>
      </c>
      <c r="Z38">
        <f t="shared" si="221"/>
        <v>3949</v>
      </c>
      <c r="AA38">
        <f t="shared" si="221"/>
        <v>99</v>
      </c>
      <c r="AB38">
        <f t="shared" si="221"/>
        <v>13</v>
      </c>
      <c r="AC38">
        <f t="shared" si="221"/>
        <v>0</v>
      </c>
      <c r="AD38">
        <f t="shared" si="221"/>
        <v>112</v>
      </c>
      <c r="AE38">
        <f t="shared" si="221"/>
        <v>463</v>
      </c>
      <c r="AF38">
        <f t="shared" si="221"/>
        <v>72</v>
      </c>
      <c r="AG38">
        <f t="shared" si="221"/>
        <v>0</v>
      </c>
      <c r="AH38">
        <f t="shared" si="221"/>
        <v>535</v>
      </c>
      <c r="AI38">
        <f t="shared" si="221"/>
        <v>63</v>
      </c>
      <c r="AJ38">
        <f t="shared" si="221"/>
        <v>3</v>
      </c>
      <c r="AK38">
        <f t="shared" si="221"/>
        <v>0</v>
      </c>
      <c r="AL38">
        <f t="shared" si="221"/>
        <v>66</v>
      </c>
      <c r="AM38">
        <f t="shared" si="221"/>
        <v>2987</v>
      </c>
      <c r="AN38">
        <f t="shared" si="221"/>
        <v>2266</v>
      </c>
      <c r="AO38">
        <f t="shared" si="221"/>
        <v>4</v>
      </c>
      <c r="AP38">
        <f t="shared" si="221"/>
        <v>5257</v>
      </c>
      <c r="AQ38">
        <f t="shared" si="221"/>
        <v>169</v>
      </c>
      <c r="AR38">
        <f t="shared" si="221"/>
        <v>13</v>
      </c>
      <c r="AS38">
        <f t="shared" si="221"/>
        <v>0</v>
      </c>
      <c r="AT38">
        <f t="shared" si="221"/>
        <v>182</v>
      </c>
      <c r="AU38">
        <f t="shared" si="221"/>
        <v>0</v>
      </c>
      <c r="AV38">
        <f t="shared" si="221"/>
        <v>0</v>
      </c>
      <c r="AW38">
        <f t="shared" si="221"/>
        <v>0</v>
      </c>
      <c r="AX38">
        <f t="shared" si="221"/>
        <v>0</v>
      </c>
      <c r="AY38">
        <f t="shared" si="221"/>
        <v>1</v>
      </c>
      <c r="AZ38">
        <f t="shared" si="221"/>
        <v>0</v>
      </c>
      <c r="BA38">
        <f t="shared" si="221"/>
        <v>0</v>
      </c>
      <c r="BB38">
        <f t="shared" si="221"/>
        <v>1</v>
      </c>
      <c r="BC38">
        <f t="shared" si="221"/>
        <v>2816</v>
      </c>
      <c r="BD38">
        <f t="shared" si="221"/>
        <v>2248</v>
      </c>
      <c r="BE38">
        <f t="shared" si="221"/>
        <v>4</v>
      </c>
      <c r="BF38">
        <f t="shared" si="221"/>
        <v>5068</v>
      </c>
      <c r="BG38">
        <f t="shared" si="221"/>
        <v>1</v>
      </c>
      <c r="BH38">
        <f t="shared" si="221"/>
        <v>5</v>
      </c>
      <c r="BI38">
        <f t="shared" si="221"/>
        <v>0</v>
      </c>
      <c r="BJ38">
        <f t="shared" si="221"/>
        <v>6</v>
      </c>
      <c r="BK38">
        <f t="shared" si="221"/>
        <v>2987</v>
      </c>
      <c r="BL38">
        <f t="shared" si="221"/>
        <v>2266</v>
      </c>
      <c r="BM38">
        <f t="shared" si="221"/>
        <v>4</v>
      </c>
      <c r="BN38">
        <f t="shared" si="221"/>
        <v>5257</v>
      </c>
      <c r="BO38">
        <f t="shared" si="221"/>
        <v>11</v>
      </c>
      <c r="BP38">
        <f t="shared" si="221"/>
        <v>1</v>
      </c>
      <c r="BQ38">
        <f t="shared" si="221"/>
        <v>0</v>
      </c>
      <c r="BR38">
        <f t="shared" si="221"/>
        <v>12</v>
      </c>
      <c r="BS38">
        <f t="shared" si="221"/>
        <v>0</v>
      </c>
      <c r="BT38">
        <f t="shared" si="221"/>
        <v>1</v>
      </c>
      <c r="BU38">
        <f t="shared" si="221"/>
        <v>0</v>
      </c>
      <c r="BV38">
        <f t="shared" si="221"/>
        <v>1</v>
      </c>
      <c r="BW38">
        <f t="shared" si="221"/>
        <v>0</v>
      </c>
      <c r="BX38">
        <f t="shared" si="221"/>
        <v>3</v>
      </c>
      <c r="BY38">
        <f t="shared" si="221"/>
        <v>0</v>
      </c>
      <c r="BZ38">
        <f t="shared" si="221"/>
        <v>3</v>
      </c>
      <c r="CA38">
        <f t="shared" ref="CA38:DB38" si="222">SUM(CA12,CA22,CA31,CA37)</f>
        <v>2</v>
      </c>
      <c r="CB38">
        <f t="shared" si="222"/>
        <v>0</v>
      </c>
      <c r="CC38">
        <f t="shared" si="222"/>
        <v>0</v>
      </c>
      <c r="CD38">
        <f t="shared" si="222"/>
        <v>2</v>
      </c>
      <c r="CE38">
        <f t="shared" si="222"/>
        <v>0</v>
      </c>
      <c r="CF38">
        <f t="shared" si="222"/>
        <v>0</v>
      </c>
      <c r="CG38">
        <f t="shared" si="222"/>
        <v>0</v>
      </c>
      <c r="CH38">
        <f t="shared" si="222"/>
        <v>0</v>
      </c>
      <c r="CI38">
        <f t="shared" si="222"/>
        <v>0</v>
      </c>
      <c r="CJ38">
        <f t="shared" si="222"/>
        <v>0</v>
      </c>
      <c r="CK38">
        <f t="shared" si="222"/>
        <v>0</v>
      </c>
      <c r="CL38">
        <f t="shared" si="222"/>
        <v>0</v>
      </c>
      <c r="CM38">
        <f t="shared" si="222"/>
        <v>0</v>
      </c>
      <c r="CN38">
        <f t="shared" si="222"/>
        <v>0</v>
      </c>
      <c r="CO38">
        <f t="shared" si="222"/>
        <v>0</v>
      </c>
      <c r="CP38">
        <f t="shared" si="222"/>
        <v>0</v>
      </c>
      <c r="CQ38">
        <f t="shared" si="222"/>
        <v>2</v>
      </c>
      <c r="CR38">
        <f t="shared" si="222"/>
        <v>4</v>
      </c>
      <c r="CS38">
        <f t="shared" si="222"/>
        <v>0</v>
      </c>
      <c r="CT38">
        <f t="shared" si="222"/>
        <v>6</v>
      </c>
      <c r="CU38">
        <f t="shared" si="222"/>
        <v>2972</v>
      </c>
      <c r="CV38">
        <f t="shared" si="222"/>
        <v>2257</v>
      </c>
      <c r="CW38">
        <f t="shared" si="222"/>
        <v>4</v>
      </c>
      <c r="CX38">
        <f t="shared" si="222"/>
        <v>5233</v>
      </c>
      <c r="CY38">
        <f t="shared" si="222"/>
        <v>2987</v>
      </c>
      <c r="CZ38">
        <f t="shared" si="222"/>
        <v>2266</v>
      </c>
      <c r="DA38">
        <f t="shared" si="222"/>
        <v>4</v>
      </c>
      <c r="DB38">
        <f t="shared" si="222"/>
        <v>5257</v>
      </c>
    </row>
  </sheetData>
  <dataConsolidate/>
  <pageMargins left="0.51181102362204722" right="0.70866141732283472" top="0.74803149606299213" bottom="0.74803149606299213" header="0.31496062992125984" footer="0.31496062992125984"/>
  <pageSetup scale="28" orientation="landscape" r:id="rId1"/>
  <colBreaks count="2" manualBreakCount="2">
    <brk id="14" max="1048575" man="1"/>
    <brk id="66" max="1048575" man="1"/>
  </colBreak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ITEMS!$E$3:$E$24</xm:f>
          </x14:formula1>
          <xm:sqref>G32:G36 G13:G21 G4:G11 G23:G30</xm:sqref>
        </x14:dataValidation>
        <x14:dataValidation type="list" allowBlank="1" showInputMessage="1" showErrorMessage="1">
          <x14:formula1>
            <xm:f>ITEMS!$G$3:$G$14</xm:f>
          </x14:formula1>
          <xm:sqref>F32:F36 F13:F21 F4:F11 F23:F30</xm:sqref>
        </x14:dataValidation>
        <x14:dataValidation type="list" showInputMessage="1" showErrorMessage="1">
          <x14:formula1>
            <xm:f>ITEMS!$C$3:$C$13</xm:f>
          </x14:formula1>
          <xm:sqref>B23:B30 B32:B36 B13:B21 B4:B9</xm:sqref>
        </x14:dataValidation>
        <x14:dataValidation type="list" allowBlank="1" showInputMessage="1" showErrorMessage="1">
          <x14:formula1>
            <xm:f>ITEMS!$B$3:$B$8</xm:f>
          </x14:formula1>
          <xm:sqref>M23:M30 M13:M21 M4:M11 M32:M36</xm:sqref>
        </x14:dataValidation>
        <x14:dataValidation type="list" allowBlank="1" showInputMessage="1" showErrorMessage="1">
          <x14:formula1>
            <xm:f>ITEMS!$I$3:$I$9</xm:f>
          </x14:formula1>
          <xm:sqref>L4:L11 L13:L21 L23:L30 L35:L36 L32:L33</xm:sqref>
        </x14:dataValidation>
        <x14:dataValidation type="list" allowBlank="1" showInputMessage="1" showErrorMessage="1">
          <x14:formula1>
            <xm:f>ITEMS!$D$3:$D$11</xm:f>
          </x14:formula1>
          <xm:sqref>J23:J30 J32:J36 J4:J11 J13:J21</xm:sqref>
        </x14:dataValidation>
        <x14:dataValidation type="list" allowBlank="1" showInputMessage="1" showErrorMessage="1">
          <x14:formula1>
            <xm:f>ITEMS!$O$2:$O$19</xm:f>
          </x14:formula1>
          <xm:sqref>K4:K11 K13:K21 K23:K30 K32:K36</xm:sqref>
        </x14:dataValidation>
        <x14:dataValidation type="list" showInputMessage="1" showErrorMessage="1">
          <x14:formula1>
            <xm:f>ITEMS!$C$3:$C$34</xm:f>
          </x14:formula1>
          <xm:sqref>B10:B11</xm:sqref>
        </x14:dataValidation>
        <x14:dataValidation type="list" allowBlank="1" showInputMessage="1" showErrorMessage="1">
          <x14:formula1>
            <xm:f>ITEMS!$I$3:$I$11</xm:f>
          </x14:formula1>
          <xm:sqref>L34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ITEMS</vt:lpstr>
      <vt:lpstr>CUADRO GENERAL</vt:lpstr>
      <vt:lpstr>'CUADRO GENERAL'!Área_de_impresión</vt:lpstr>
      <vt:lpstr>'CUADRO GENERAL'!Títulos_a_imprimir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Castañeda</dc:creator>
  <cp:lastModifiedBy>Alejandra Chán</cp:lastModifiedBy>
  <cp:lastPrinted>2025-04-04T19:34:03Z</cp:lastPrinted>
  <dcterms:created xsi:type="dcterms:W3CDTF">2024-02-05T14:24:34Z</dcterms:created>
  <dcterms:modified xsi:type="dcterms:W3CDTF">2026-02-27T15:50:02Z</dcterms:modified>
</cp:coreProperties>
</file>