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.chan\Desktop\ARCHIVO DIGITAL\DOCUMENTOS 2023\COMITÉ DE DATOS ABIERTOS\TERCER CUATRIMESTRE\DVS\"/>
    </mc:Choice>
  </mc:AlternateContent>
  <bookViews>
    <workbookView xWindow="0" yWindow="0" windowWidth="28800" windowHeight="11340"/>
  </bookViews>
  <sheets>
    <sheet name="3er cuatrimestre" sheetId="7" r:id="rId1"/>
  </sheets>
  <definedNames>
    <definedName name="DPSE_21" localSheetId="0">#REF!</definedName>
    <definedName name="DPSE_21">#REF!</definedName>
    <definedName name="DPSE25" localSheetId="0">#REF!</definedName>
    <definedName name="DPSE25">#REF!</definedName>
    <definedName name="i" localSheetId="0">#REF!</definedName>
    <definedName name="i">#REF!</definedName>
    <definedName name="JUNIO" localSheetId="0">#REF!</definedName>
    <definedName name="JUNIO">#REF!</definedName>
    <definedName name="p" localSheetId="0">#REF!</definedName>
    <definedName name="p">#REF!</definedName>
    <definedName name="UMO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wmPTkxjMA1dUR3zNWiBOemc9kuQ=="/>
    </ext>
  </extLst>
</workbook>
</file>

<file path=xl/calcChain.xml><?xml version="1.0" encoding="utf-8"?>
<calcChain xmlns="http://schemas.openxmlformats.org/spreadsheetml/2006/main">
  <c r="U45" i="7" l="1"/>
  <c r="U55" i="7" s="1"/>
  <c r="I55" i="7"/>
  <c r="J55" i="7"/>
  <c r="K55" i="7"/>
  <c r="L55" i="7"/>
  <c r="M55" i="7"/>
  <c r="N55" i="7"/>
  <c r="O55" i="7"/>
  <c r="P55" i="7"/>
  <c r="Q55" i="7"/>
  <c r="R55" i="7"/>
  <c r="S55" i="7"/>
  <c r="T55" i="7"/>
  <c r="H55" i="7"/>
  <c r="H4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H15" i="7"/>
  <c r="I45" i="7"/>
  <c r="J45" i="7"/>
  <c r="K45" i="7"/>
  <c r="L45" i="7"/>
  <c r="M45" i="7"/>
  <c r="N45" i="7"/>
  <c r="O45" i="7"/>
  <c r="P45" i="7"/>
  <c r="Q45" i="7"/>
  <c r="R45" i="7"/>
  <c r="S45" i="7"/>
  <c r="T45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45" i="7" l="1"/>
  <c r="F45" i="7"/>
  <c r="G15" i="7"/>
  <c r="F15" i="7"/>
  <c r="U38" i="7" l="1"/>
  <c r="O38" i="7"/>
  <c r="H38" i="7"/>
  <c r="U36" i="7"/>
  <c r="O36" i="7"/>
  <c r="H36" i="7"/>
  <c r="O34" i="7"/>
  <c r="U34" i="7"/>
  <c r="H34" i="7"/>
  <c r="O35" i="7"/>
  <c r="U35" i="7"/>
  <c r="H35" i="7"/>
  <c r="U52" i="7"/>
  <c r="O52" i="7"/>
  <c r="H52" i="7"/>
  <c r="U25" i="7"/>
  <c r="O25" i="7"/>
  <c r="H25" i="7"/>
  <c r="O53" i="7" l="1"/>
  <c r="O13" i="7" l="1"/>
  <c r="O6" i="7" l="1"/>
  <c r="U53" i="7" l="1"/>
  <c r="H53" i="7"/>
  <c r="U51" i="7"/>
  <c r="O51" i="7"/>
  <c r="H51" i="7"/>
  <c r="U50" i="7"/>
  <c r="O50" i="7"/>
  <c r="H50" i="7"/>
  <c r="U49" i="7"/>
  <c r="O49" i="7"/>
  <c r="H49" i="7"/>
  <c r="U48" i="7"/>
  <c r="O48" i="7"/>
  <c r="H48" i="7"/>
  <c r="U47" i="7"/>
  <c r="O47" i="7"/>
  <c r="H47" i="7"/>
  <c r="U46" i="7"/>
  <c r="O46" i="7"/>
  <c r="H46" i="7"/>
  <c r="U44" i="7"/>
  <c r="O44" i="7"/>
  <c r="H44" i="7"/>
  <c r="U43" i="7"/>
  <c r="O43" i="7"/>
  <c r="H43" i="7"/>
  <c r="U42" i="7"/>
  <c r="O42" i="7"/>
  <c r="H42" i="7"/>
  <c r="U41" i="7"/>
  <c r="O41" i="7"/>
  <c r="H41" i="7"/>
  <c r="U40" i="7"/>
  <c r="O40" i="7"/>
  <c r="H40" i="7"/>
  <c r="U39" i="7"/>
  <c r="O39" i="7"/>
  <c r="H39" i="7"/>
  <c r="U37" i="7"/>
  <c r="O37" i="7"/>
  <c r="H37" i="7"/>
  <c r="U33" i="7"/>
  <c r="O33" i="7"/>
  <c r="H33" i="7"/>
  <c r="U32" i="7"/>
  <c r="O32" i="7"/>
  <c r="H32" i="7"/>
  <c r="U31" i="7"/>
  <c r="O31" i="7"/>
  <c r="H31" i="7"/>
  <c r="U30" i="7"/>
  <c r="O30" i="7"/>
  <c r="H30" i="7"/>
  <c r="U29" i="7"/>
  <c r="O29" i="7"/>
  <c r="H29" i="7"/>
  <c r="U28" i="7"/>
  <c r="O28" i="7"/>
  <c r="H28" i="7"/>
  <c r="U27" i="7"/>
  <c r="O27" i="7"/>
  <c r="H27" i="7"/>
  <c r="U26" i="7"/>
  <c r="O26" i="7"/>
  <c r="H26" i="7"/>
  <c r="U24" i="7"/>
  <c r="O24" i="7"/>
  <c r="H24" i="7"/>
  <c r="U23" i="7"/>
  <c r="O23" i="7"/>
  <c r="H23" i="7"/>
  <c r="U22" i="7"/>
  <c r="O22" i="7"/>
  <c r="H22" i="7"/>
  <c r="U21" i="7"/>
  <c r="O21" i="7"/>
  <c r="H21" i="7"/>
  <c r="U20" i="7"/>
  <c r="O20" i="7"/>
  <c r="H20" i="7"/>
  <c r="U19" i="7"/>
  <c r="O19" i="7"/>
  <c r="H19" i="7"/>
  <c r="U18" i="7"/>
  <c r="O18" i="7"/>
  <c r="H18" i="7"/>
  <c r="U17" i="7"/>
  <c r="O17" i="7"/>
  <c r="H17" i="7"/>
  <c r="U16" i="7"/>
  <c r="O16" i="7"/>
  <c r="H16" i="7"/>
  <c r="U14" i="7"/>
  <c r="O14" i="7"/>
  <c r="H14" i="7"/>
  <c r="U13" i="7"/>
  <c r="H13" i="7"/>
  <c r="U12" i="7"/>
  <c r="O12" i="7"/>
  <c r="H12" i="7"/>
  <c r="U11" i="7"/>
  <c r="O11" i="7"/>
  <c r="H11" i="7"/>
  <c r="U10" i="7"/>
  <c r="O10" i="7"/>
  <c r="H10" i="7"/>
  <c r="U9" i="7"/>
  <c r="O9" i="7"/>
  <c r="H9" i="7"/>
  <c r="U8" i="7"/>
  <c r="O8" i="7"/>
  <c r="H8" i="7"/>
  <c r="U7" i="7"/>
  <c r="O7" i="7"/>
  <c r="H7" i="7"/>
  <c r="U6" i="7"/>
  <c r="H6" i="7"/>
  <c r="U5" i="7"/>
  <c r="O5" i="7"/>
  <c r="H5" i="7"/>
  <c r="U4" i="7"/>
  <c r="O4" i="7"/>
  <c r="H4" i="7"/>
  <c r="U3" i="7"/>
  <c r="O3" i="7"/>
  <c r="H3" i="7"/>
</calcChain>
</file>

<file path=xl/sharedStrings.xml><?xml version="1.0" encoding="utf-8"?>
<sst xmlns="http://schemas.openxmlformats.org/spreadsheetml/2006/main" count="309" uniqueCount="109">
  <si>
    <t>SUBPRODUCTO</t>
  </si>
  <si>
    <t>ACCIONES</t>
  </si>
  <si>
    <t>Dirección y Coordinación</t>
  </si>
  <si>
    <t>Entidades</t>
  </si>
  <si>
    <t>Funcionarios públicos/empleados/colaboradores</t>
  </si>
  <si>
    <t>Mujeres</t>
  </si>
  <si>
    <t>Hombres</t>
  </si>
  <si>
    <t>Total</t>
  </si>
  <si>
    <t>0-5
Años</t>
  </si>
  <si>
    <t>Mayores de 5 hasta  
Menores de 13 Años</t>
  </si>
  <si>
    <t>Mayores de 18 hasta 30 años
(Jóvenes)</t>
  </si>
  <si>
    <t>De 30 en adelante</t>
  </si>
  <si>
    <t>No indica</t>
  </si>
  <si>
    <t>Maya</t>
  </si>
  <si>
    <t>Xinca</t>
  </si>
  <si>
    <t>Garífuna</t>
  </si>
  <si>
    <t>Otro</t>
  </si>
  <si>
    <t>Personas prevenidas, sensibilizadas, formadas  e informadas en materia  de los delitos de violencia sexual, explotación y trata de personas</t>
  </si>
  <si>
    <t>Adultos prevenidos, formados, informados y sensibilizados en materia de los delitos de violencia sexual, explotación y trata de personas</t>
  </si>
  <si>
    <t>Entidades públicas y privadas asesoradas y capacitadas en favor de la lucha contra la violencia sexual, explotación y trata de personas</t>
  </si>
  <si>
    <t xml:space="preserve">Entidades públicas y privadas asesoradas   en el cumplimiento de los compromisos nacionales e internacionales  materia de  violencia sexual, explotación y trata de personas </t>
  </si>
  <si>
    <t>Entidades públicas y privadas  capacitadas en la prevención, eliminación, persecución y sanción de los delitos en materia de violencia sexual, Explotación y trata de personas.</t>
  </si>
  <si>
    <t>Dirección contra la Violencia Sexual</t>
  </si>
  <si>
    <t>Público en general</t>
  </si>
  <si>
    <t>Escuela para familias: Prevención de la Violencia Sexual</t>
  </si>
  <si>
    <t>Taller Jóvenes Agentes de Cambio: Prevención de la Violencia Sexual</t>
  </si>
  <si>
    <t>13-18 Años
(Jóvenes Jóvenes)</t>
  </si>
  <si>
    <t xml:space="preserve">Niños, niñas y Jóvenes prevenidos, formados e informados en materia de la violencia sexual, explotación y trata de personas y sus derechos </t>
  </si>
  <si>
    <t>Taller Niñez con Chispudez: Prevención de la Violencia Sexual</t>
  </si>
  <si>
    <t>Instituto Nacional de Educación Diversificada, zona 7 Colonia el Amparo.</t>
  </si>
  <si>
    <t>Escuela Oficial Mixta de Párvulos Las Ovejitas, parque los Pinos, Amparo 1, zona 7</t>
  </si>
  <si>
    <t>Colegio Formación Integral, Amatitlán</t>
  </si>
  <si>
    <t>Colegio formación integral, Amatitlán (grupo 2)</t>
  </si>
  <si>
    <t>Diálogo y  buenas prácticas desde las comunidades en el empoderamiento de las mujeres, prevención de los delitos VET. Olintepeque Quetzaltenango.</t>
  </si>
  <si>
    <t>No aplica</t>
  </si>
  <si>
    <t>Mujeres comunitarias en la prevención de los delitos VET, San Juan La Laguna</t>
  </si>
  <si>
    <t xml:space="preserve"> Conferencia sobre la VS y delitos relacionados dirigida a mujeres Privadas de libertad del centro carcelario Santa Teresa</t>
  </si>
  <si>
    <t>Mujeres y hombres</t>
  </si>
  <si>
    <t>Prevención de la Violencia Sexual desde el rol de los Psicólogos Clínicos</t>
  </si>
  <si>
    <t>Universidad Panamericana</t>
  </si>
  <si>
    <t>Prevención de la violencia sexual en centros educativos</t>
  </si>
  <si>
    <t>Centro Educativo Miel, Catalina Villa Nueva</t>
  </si>
  <si>
    <t>Instituto Nacional de Educación Básica la Florida, zona 19</t>
  </si>
  <si>
    <t>Día de la eliminación de la violencia contra la mujer y la prevención de la violencia sexual</t>
  </si>
  <si>
    <t>Aldea Puerta del Señor Fraijanes</t>
  </si>
  <si>
    <t>Instituto Nacional de Educación Básica, San Pedro Sacatepéquez</t>
  </si>
  <si>
    <t xml:space="preserve"> Prevención de la violencia sexual en centros educativos</t>
  </si>
  <si>
    <t>Escuela de Formación Secretarial Bellos Horizontes, zona 21</t>
  </si>
  <si>
    <t>Prevención de la violencia sexual en ambitos de salud</t>
  </si>
  <si>
    <t>Hospital regional de Zacapa</t>
  </si>
  <si>
    <t>Ministerio Público</t>
  </si>
  <si>
    <t>Escuela Niño Victorioso, Modalidad virtual, villa nueva</t>
  </si>
  <si>
    <t xml:space="preserve"> Foro La importancia de invertir para prevenir delitos VET en el marco del dìa internacional de la eliminacion de la violencia contra la mujer</t>
  </si>
  <si>
    <t xml:space="preserve"> Escuela para familias: Prevención de la Violencia Sexual</t>
  </si>
  <si>
    <t>Capacitación y socialización de campaña de prevención de la violencia sexual</t>
  </si>
  <si>
    <t>Centinela</t>
  </si>
  <si>
    <t>Escuela Oficial Rural Mixta, Lo de Diéguez, Fraijanes</t>
  </si>
  <si>
    <t>Asesores</t>
  </si>
  <si>
    <t>Taller: Fortalecimiento de capacidades, dirigido a personal de la Dirección departamental de Redes Integradas de Servicios de Salud de Santa Rosa</t>
  </si>
  <si>
    <t>trabajadores</t>
  </si>
  <si>
    <t>Socialización de Herramientas de Prevención de la Violencia Sexual</t>
  </si>
  <si>
    <t>Varias instituciones públicas</t>
  </si>
  <si>
    <t>Fortalecimiento de intervenciones judiciales en la ruta de atención a niñas y adolescentes embarazadas y víctimas de violencia sexual</t>
  </si>
  <si>
    <t>Reunión ordinaria de la mesa temática de prevención de los delitos de violencia sexual, explotación y trata de personas</t>
  </si>
  <si>
    <t>Personal administrativo</t>
  </si>
  <si>
    <t>Escuela Oficial Rural Mixta La Pax</t>
  </si>
  <si>
    <t>Prevención de la Violencia Sexual a grupos de Mujeres</t>
  </si>
  <si>
    <t>Fundación Sobrevivientes</t>
  </si>
  <si>
    <t>La Socialización de Herramientas de Prevención de la Violencia Sexual</t>
  </si>
  <si>
    <t>WEBINAR  "Acompañamiento en la recuperación de la salud mental de las sobrevivientes de Violencia Sexual" 13/10/2023</t>
  </si>
  <si>
    <t>Colegio Verbo</t>
  </si>
  <si>
    <t>BREVE DESCRIPCIÓN</t>
  </si>
  <si>
    <t>PRODUCTOS - Dirección y Coordinación</t>
  </si>
  <si>
    <t xml:space="preserve">Niños, niñas y adolescentes </t>
  </si>
  <si>
    <t>Escuela Oficial Urbana Mixta, Número 113 Quirina Tassi de Agostini, límite de Villa Nueva y Ciudad Real 1</t>
  </si>
  <si>
    <t>Escuela Oficial  Rural Mixta Número 470 El Tabloncito, Villa Nueva</t>
  </si>
  <si>
    <t>Dirección de protección especial residencial, Hogar Seguro Virgen de la Asunción, Secretaría de Bienesetar Social de la Presidencia, Zona 11</t>
  </si>
  <si>
    <t>Instituto Nacional de Educación Básica, Jornada matutina, Bárcenas Villa Nueva</t>
  </si>
  <si>
    <t>Escuela Oficial Rural Mixta, Número 669, Linda Vista Villa Nueva</t>
  </si>
  <si>
    <t>Escuela Oficial Urbana De Niiñas Dolores Bedoya de Molina, zona 1</t>
  </si>
  <si>
    <t>Escuela Oficial Urbana Mixta número 104 Puerto Rico, Jornada Vespertina Colonia Lavarreda</t>
  </si>
  <si>
    <t>Instituto Nacional de Educación Diversificada  Ciudad Peronia</t>
  </si>
  <si>
    <t>Escuela Nacional de Ciencias Comerciales  Rómulo Gallegos Freire, zona 6</t>
  </si>
  <si>
    <t>Direccion departamental Guatemala Occidente, Ministerio de Educación</t>
  </si>
  <si>
    <t xml:space="preserve"> San José Villa Nueva con Dirección Municipal de la Mujer</t>
  </si>
  <si>
    <t xml:space="preserve"> Instituto Nacional de Educación Básica, Lo de Diéguez Fraijanes</t>
  </si>
  <si>
    <t xml:space="preserve">WEBINAR: Educación primaria desde una perspectiva de protección y prevención de la violencia sexual en Niños, niñas y adolescentes </t>
  </si>
  <si>
    <t>Webinar de la prevención de embarazos en niñas y adolescentes Número 1</t>
  </si>
  <si>
    <t>Webinar de la prevención de embarazos en niñas y adolescentes Número 2</t>
  </si>
  <si>
    <t>Webinar de la prevención de embarazos en niñas y adolescentes Número 3</t>
  </si>
  <si>
    <t>Escuela Oficial Urbana Mixta Rubén Darío número 108</t>
  </si>
  <si>
    <t>Reunión con la entidad Mercantil Sistemas Integrales de Seguridad, Sociedad Anónima /CENTINELLA</t>
  </si>
  <si>
    <t>Sistemas Integrales de Seguridad, Sociedad Anónima/CENTINELLA</t>
  </si>
  <si>
    <t>Ministerio de Salud Pública y Asistencia Social</t>
  </si>
  <si>
    <t>Profesionales del Ministerio de Salud Pública y Asistencia Social</t>
  </si>
  <si>
    <t>Prevención de la violencia sexual dirigido a personal administrativo del Ministerio de Agricultura, Ganadería y Alimentación</t>
  </si>
  <si>
    <t>Ministerio de Agricultura, Ganadería y Alimentación</t>
  </si>
  <si>
    <t>Taller: Revisión de las actuaciones institucionales de las rutas interinstitucionales de Atención Integral a Víctimas de Violencia Sexual y/o Maltrato y de la Ruta de Abordaje Integral de Embarazos en Niñas y Adolescentes Menores de 14 años dirigido al personal del Ministerio de Salud Pública y Asitencia Social y Ministerio Público del Departamento de Jutiapa</t>
  </si>
  <si>
    <t>Ministerio de Salud Pública y Asitencia Social y Ministerio Público</t>
  </si>
  <si>
    <t>Ministerio Público y Procuraduría Genera de la Nación</t>
  </si>
  <si>
    <t>Centro de Estudios Interculturales e Indígenas</t>
  </si>
  <si>
    <t>SUBTOTAL 1</t>
  </si>
  <si>
    <t>SUB TOTAL 3</t>
  </si>
  <si>
    <t>SUB TOTAL 2</t>
  </si>
  <si>
    <t>ÚLTIMA LÍNEA</t>
  </si>
  <si>
    <t>TOTAL</t>
  </si>
  <si>
    <r>
      <rPr>
        <sz val="12"/>
        <color rgb="FF3366FF"/>
        <rFont val="Questrial"/>
      </rPr>
      <t xml:space="preserve"> </t>
    </r>
    <r>
      <rPr>
        <sz val="12"/>
        <color rgb="FF000000"/>
        <rFont val="ITC Avant Garde Gothic"/>
      </rPr>
      <t>Sexo</t>
    </r>
  </si>
  <si>
    <r>
      <rPr>
        <sz val="12"/>
        <color rgb="FF3366FF"/>
        <rFont val="Questrial"/>
      </rPr>
      <t xml:space="preserve"> </t>
    </r>
    <r>
      <rPr>
        <sz val="12"/>
        <color rgb="FF000000"/>
        <rFont val="ITC Avant Garde Gothic"/>
      </rPr>
      <t xml:space="preserve">
Edad</t>
    </r>
  </si>
  <si>
    <r>
      <rPr>
        <sz val="12"/>
        <color rgb="FF3366FF"/>
        <rFont val="Questrial"/>
      </rPr>
      <t xml:space="preserve"> </t>
    </r>
    <r>
      <rPr>
        <sz val="12"/>
        <color rgb="FF000000"/>
        <rFont val="ITC Avant Garde Gothic"/>
      </rPr>
      <t xml:space="preserve">
Grupo Étnico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</si>
</sst>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rgb="FF3366FF"/>
      <name val="Questrial"/>
    </font>
    <font>
      <sz val="12"/>
      <color rgb="FF000000"/>
      <name val="ITC Avant Garde Gothic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55"/>
  <sheetViews>
    <sheetView tabSelected="1" topLeftCell="C1" zoomScale="70" zoomScaleNormal="70" workbookViewId="0">
      <pane ySplit="2" topLeftCell="A3" activePane="bottomLeft" state="frozen"/>
      <selection activeCell="D4" sqref="D4"/>
      <selection pane="bottomLeft" activeCell="F30" sqref="F30"/>
    </sheetView>
  </sheetViews>
  <sheetFormatPr baseColWidth="10" defaultColWidth="14.42578125" defaultRowHeight="15"/>
  <cols>
    <col min="1" max="2" width="40.5703125" customWidth="1"/>
    <col min="3" max="3" width="55.85546875" customWidth="1"/>
    <col min="4" max="4" width="33" customWidth="1"/>
    <col min="5" max="5" width="19.140625" customWidth="1"/>
    <col min="6" max="6" width="15" bestFit="1" customWidth="1"/>
    <col min="7" max="9" width="11.42578125" customWidth="1"/>
    <col min="10" max="14" width="14.85546875" customWidth="1"/>
    <col min="15" max="17" width="11.42578125" customWidth="1"/>
    <col min="18" max="18" width="13.42578125" customWidth="1"/>
    <col min="19" max="26" width="11.42578125" customWidth="1"/>
  </cols>
  <sheetData>
    <row r="1" spans="1:21" s="1" customFormat="1" ht="15.75">
      <c r="A1" s="1" t="s">
        <v>72</v>
      </c>
      <c r="B1" s="1" t="s">
        <v>0</v>
      </c>
      <c r="C1" s="1" t="s">
        <v>1</v>
      </c>
      <c r="D1" s="1" t="s">
        <v>3</v>
      </c>
      <c r="E1" s="1" t="s">
        <v>4</v>
      </c>
      <c r="F1" s="2" t="s">
        <v>106</v>
      </c>
      <c r="G1" s="2" t="s">
        <v>106</v>
      </c>
      <c r="H1" s="2" t="s">
        <v>106</v>
      </c>
      <c r="I1" s="1" t="s">
        <v>107</v>
      </c>
      <c r="J1" s="1" t="s">
        <v>107</v>
      </c>
      <c r="K1" s="1" t="s">
        <v>107</v>
      </c>
      <c r="L1" s="1" t="s">
        <v>107</v>
      </c>
      <c r="M1" s="1" t="s">
        <v>107</v>
      </c>
      <c r="N1" s="1" t="s">
        <v>107</v>
      </c>
      <c r="O1" s="1" t="s">
        <v>107</v>
      </c>
      <c r="P1" s="1" t="s">
        <v>108</v>
      </c>
      <c r="Q1" s="1" t="s">
        <v>108</v>
      </c>
      <c r="R1" s="1" t="s">
        <v>108</v>
      </c>
      <c r="S1" s="1" t="s">
        <v>108</v>
      </c>
      <c r="T1" s="1" t="s">
        <v>108</v>
      </c>
      <c r="U1" s="1" t="s">
        <v>108</v>
      </c>
    </row>
    <row r="2" spans="1:21">
      <c r="A2" t="s">
        <v>22</v>
      </c>
      <c r="B2" t="s">
        <v>2</v>
      </c>
      <c r="C2" t="s">
        <v>71</v>
      </c>
      <c r="D2" s="1" t="s">
        <v>3</v>
      </c>
      <c r="E2" s="1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26</v>
      </c>
      <c r="L2" t="s">
        <v>10</v>
      </c>
      <c r="M2" t="s">
        <v>11</v>
      </c>
      <c r="N2" t="s">
        <v>12</v>
      </c>
      <c r="O2" t="s">
        <v>7</v>
      </c>
      <c r="P2" t="s">
        <v>13</v>
      </c>
      <c r="Q2" t="s">
        <v>14</v>
      </c>
      <c r="R2" t="s">
        <v>15</v>
      </c>
      <c r="S2" t="s">
        <v>16</v>
      </c>
      <c r="T2" t="s">
        <v>12</v>
      </c>
      <c r="U2" t="s">
        <v>7</v>
      </c>
    </row>
    <row r="3" spans="1:21">
      <c r="A3" t="s">
        <v>17</v>
      </c>
      <c r="B3" t="s">
        <v>27</v>
      </c>
      <c r="C3" t="s">
        <v>25</v>
      </c>
      <c r="D3" t="s">
        <v>29</v>
      </c>
      <c r="E3" t="s">
        <v>73</v>
      </c>
      <c r="F3">
        <v>59</v>
      </c>
      <c r="G3">
        <v>64</v>
      </c>
      <c r="H3">
        <f>SUM(F3:G3)</f>
        <v>123</v>
      </c>
      <c r="I3">
        <v>0</v>
      </c>
      <c r="J3">
        <v>0</v>
      </c>
      <c r="K3">
        <v>123</v>
      </c>
      <c r="L3">
        <v>0</v>
      </c>
      <c r="M3">
        <v>0</v>
      </c>
      <c r="N3">
        <v>0</v>
      </c>
      <c r="O3">
        <f>SUM(I3:N3)</f>
        <v>123</v>
      </c>
      <c r="P3">
        <v>0</v>
      </c>
      <c r="Q3">
        <v>0</v>
      </c>
      <c r="R3">
        <v>0</v>
      </c>
      <c r="S3">
        <v>123</v>
      </c>
      <c r="T3">
        <v>0</v>
      </c>
      <c r="U3">
        <f>SUM(P3:T3)</f>
        <v>123</v>
      </c>
    </row>
    <row r="4" spans="1:21">
      <c r="A4" t="s">
        <v>17</v>
      </c>
      <c r="B4" t="s">
        <v>27</v>
      </c>
      <c r="C4" t="s">
        <v>28</v>
      </c>
      <c r="D4" t="s">
        <v>74</v>
      </c>
      <c r="E4" t="s">
        <v>73</v>
      </c>
      <c r="F4">
        <v>97</v>
      </c>
      <c r="G4">
        <v>103</v>
      </c>
      <c r="H4">
        <f t="shared" ref="H4:H6" si="0">SUM(F4:G4)</f>
        <v>200</v>
      </c>
      <c r="I4">
        <v>0</v>
      </c>
      <c r="J4">
        <v>200</v>
      </c>
      <c r="K4">
        <v>0</v>
      </c>
      <c r="L4">
        <v>0</v>
      </c>
      <c r="M4">
        <v>0</v>
      </c>
      <c r="N4">
        <v>0</v>
      </c>
      <c r="O4">
        <f t="shared" ref="O4:O14" si="1">SUM(I4:N4)</f>
        <v>200</v>
      </c>
      <c r="P4">
        <v>0</v>
      </c>
      <c r="Q4">
        <v>0</v>
      </c>
      <c r="R4">
        <v>0</v>
      </c>
      <c r="S4">
        <v>200</v>
      </c>
      <c r="T4">
        <v>0</v>
      </c>
      <c r="U4">
        <f t="shared" ref="U4:U14" si="2">SUM(P4:T4)</f>
        <v>200</v>
      </c>
    </row>
    <row r="5" spans="1:21">
      <c r="A5" t="s">
        <v>17</v>
      </c>
      <c r="B5" t="s">
        <v>27</v>
      </c>
      <c r="C5" t="s">
        <v>28</v>
      </c>
      <c r="D5" t="s">
        <v>75</v>
      </c>
      <c r="E5" t="s">
        <v>73</v>
      </c>
      <c r="F5">
        <v>207</v>
      </c>
      <c r="G5">
        <v>215</v>
      </c>
      <c r="H5">
        <f t="shared" si="0"/>
        <v>422</v>
      </c>
      <c r="I5">
        <v>30</v>
      </c>
      <c r="J5">
        <v>372</v>
      </c>
      <c r="K5">
        <v>20</v>
      </c>
      <c r="L5">
        <v>0</v>
      </c>
      <c r="M5">
        <v>0</v>
      </c>
      <c r="N5">
        <v>0</v>
      </c>
      <c r="O5">
        <f t="shared" si="1"/>
        <v>422</v>
      </c>
      <c r="P5">
        <v>0</v>
      </c>
      <c r="Q5">
        <v>0</v>
      </c>
      <c r="R5">
        <v>0</v>
      </c>
      <c r="S5">
        <v>422</v>
      </c>
      <c r="T5">
        <v>0</v>
      </c>
      <c r="U5">
        <f t="shared" si="2"/>
        <v>422</v>
      </c>
    </row>
    <row r="6" spans="1:21">
      <c r="A6" t="s">
        <v>17</v>
      </c>
      <c r="B6" t="s">
        <v>27</v>
      </c>
      <c r="C6" t="s">
        <v>28</v>
      </c>
      <c r="D6" t="s">
        <v>30</v>
      </c>
      <c r="E6" t="s">
        <v>73</v>
      </c>
      <c r="F6">
        <v>86</v>
      </c>
      <c r="G6">
        <v>56</v>
      </c>
      <c r="H6">
        <f t="shared" si="0"/>
        <v>142</v>
      </c>
      <c r="I6">
        <v>125</v>
      </c>
      <c r="J6">
        <v>0</v>
      </c>
      <c r="K6">
        <v>0</v>
      </c>
      <c r="L6">
        <v>7</v>
      </c>
      <c r="M6">
        <v>10</v>
      </c>
      <c r="N6">
        <v>0</v>
      </c>
      <c r="O6">
        <f>SUM(I6:N6)</f>
        <v>142</v>
      </c>
      <c r="P6">
        <v>0</v>
      </c>
      <c r="Q6">
        <v>0</v>
      </c>
      <c r="R6">
        <v>0</v>
      </c>
      <c r="S6">
        <v>142</v>
      </c>
      <c r="T6">
        <v>0</v>
      </c>
      <c r="U6">
        <f t="shared" si="2"/>
        <v>142</v>
      </c>
    </row>
    <row r="7" spans="1:21">
      <c r="A7" t="s">
        <v>17</v>
      </c>
      <c r="B7" t="s">
        <v>27</v>
      </c>
      <c r="C7" t="s">
        <v>25</v>
      </c>
      <c r="D7" t="s">
        <v>76</v>
      </c>
      <c r="E7" t="s">
        <v>73</v>
      </c>
      <c r="F7">
        <v>0</v>
      </c>
      <c r="G7">
        <v>46</v>
      </c>
      <c r="H7">
        <f>SUM(F7:G7)</f>
        <v>46</v>
      </c>
      <c r="I7">
        <v>0</v>
      </c>
      <c r="J7">
        <v>2</v>
      </c>
      <c r="K7">
        <v>44</v>
      </c>
      <c r="L7">
        <v>0</v>
      </c>
      <c r="M7">
        <v>0</v>
      </c>
      <c r="N7">
        <v>0</v>
      </c>
      <c r="O7">
        <f t="shared" si="1"/>
        <v>46</v>
      </c>
      <c r="P7">
        <v>0</v>
      </c>
      <c r="Q7">
        <v>0</v>
      </c>
      <c r="R7">
        <v>0</v>
      </c>
      <c r="S7">
        <v>46</v>
      </c>
      <c r="T7">
        <v>0</v>
      </c>
      <c r="U7">
        <f t="shared" si="2"/>
        <v>46</v>
      </c>
    </row>
    <row r="8" spans="1:21">
      <c r="A8" t="s">
        <v>17</v>
      </c>
      <c r="B8" t="s">
        <v>27</v>
      </c>
      <c r="C8" t="s">
        <v>28</v>
      </c>
      <c r="D8" t="s">
        <v>77</v>
      </c>
      <c r="E8" t="s">
        <v>73</v>
      </c>
      <c r="F8">
        <v>175</v>
      </c>
      <c r="G8">
        <v>179</v>
      </c>
      <c r="H8">
        <f t="shared" ref="H8:H14" si="3">SUM(F8:G8)</f>
        <v>354</v>
      </c>
      <c r="I8">
        <v>0</v>
      </c>
      <c r="J8">
        <v>0</v>
      </c>
      <c r="K8">
        <v>354</v>
      </c>
      <c r="L8">
        <v>0</v>
      </c>
      <c r="M8">
        <v>0</v>
      </c>
      <c r="N8">
        <v>0</v>
      </c>
      <c r="O8">
        <f t="shared" si="1"/>
        <v>354</v>
      </c>
      <c r="P8">
        <v>0</v>
      </c>
      <c r="Q8">
        <v>0</v>
      </c>
      <c r="R8">
        <v>0</v>
      </c>
      <c r="S8">
        <v>354</v>
      </c>
      <c r="T8">
        <v>0</v>
      </c>
      <c r="U8">
        <f t="shared" si="2"/>
        <v>354</v>
      </c>
    </row>
    <row r="9" spans="1:21">
      <c r="A9" t="s">
        <v>17</v>
      </c>
      <c r="B9" t="s">
        <v>27</v>
      </c>
      <c r="C9" t="s">
        <v>28</v>
      </c>
      <c r="D9" t="s">
        <v>31</v>
      </c>
      <c r="E9" t="s">
        <v>73</v>
      </c>
      <c r="F9">
        <v>82</v>
      </c>
      <c r="G9">
        <v>80</v>
      </c>
      <c r="H9">
        <f t="shared" si="3"/>
        <v>162</v>
      </c>
      <c r="I9">
        <v>0</v>
      </c>
      <c r="J9">
        <v>162</v>
      </c>
      <c r="K9">
        <v>0</v>
      </c>
      <c r="L9">
        <v>0</v>
      </c>
      <c r="M9">
        <v>0</v>
      </c>
      <c r="N9">
        <v>0</v>
      </c>
      <c r="O9">
        <f t="shared" si="1"/>
        <v>162</v>
      </c>
      <c r="P9">
        <v>0</v>
      </c>
      <c r="Q9">
        <v>0</v>
      </c>
      <c r="R9">
        <v>0</v>
      </c>
      <c r="S9">
        <v>162</v>
      </c>
      <c r="T9">
        <v>0</v>
      </c>
      <c r="U9">
        <f t="shared" si="2"/>
        <v>162</v>
      </c>
    </row>
    <row r="10" spans="1:21">
      <c r="A10" t="s">
        <v>17</v>
      </c>
      <c r="B10" t="s">
        <v>27</v>
      </c>
      <c r="C10" t="s">
        <v>28</v>
      </c>
      <c r="D10" t="s">
        <v>78</v>
      </c>
      <c r="E10" t="s">
        <v>73</v>
      </c>
      <c r="F10">
        <v>400</v>
      </c>
      <c r="G10">
        <v>200</v>
      </c>
      <c r="H10">
        <f t="shared" si="3"/>
        <v>600</v>
      </c>
      <c r="I10">
        <v>0</v>
      </c>
      <c r="J10">
        <v>600</v>
      </c>
      <c r="K10">
        <v>0</v>
      </c>
      <c r="L10">
        <v>0</v>
      </c>
      <c r="M10">
        <v>0</v>
      </c>
      <c r="N10">
        <v>0</v>
      </c>
      <c r="O10">
        <f t="shared" si="1"/>
        <v>600</v>
      </c>
      <c r="P10">
        <v>0</v>
      </c>
      <c r="Q10">
        <v>0</v>
      </c>
      <c r="R10">
        <v>0</v>
      </c>
      <c r="S10">
        <v>600</v>
      </c>
      <c r="T10">
        <v>0</v>
      </c>
      <c r="U10">
        <f t="shared" si="2"/>
        <v>600</v>
      </c>
    </row>
    <row r="11" spans="1:21">
      <c r="A11" t="s">
        <v>17</v>
      </c>
      <c r="B11" t="s">
        <v>27</v>
      </c>
      <c r="C11" t="s">
        <v>28</v>
      </c>
      <c r="D11" t="s">
        <v>32</v>
      </c>
      <c r="E11" t="s">
        <v>73</v>
      </c>
      <c r="F11">
        <v>271</v>
      </c>
      <c r="G11">
        <v>199</v>
      </c>
      <c r="H11">
        <f t="shared" si="3"/>
        <v>470</v>
      </c>
      <c r="I11">
        <v>0</v>
      </c>
      <c r="J11">
        <v>0</v>
      </c>
      <c r="K11">
        <v>470</v>
      </c>
      <c r="L11">
        <v>0</v>
      </c>
      <c r="M11">
        <v>0</v>
      </c>
      <c r="N11">
        <v>0</v>
      </c>
      <c r="O11">
        <f t="shared" si="1"/>
        <v>470</v>
      </c>
      <c r="P11">
        <v>0</v>
      </c>
      <c r="Q11">
        <v>0</v>
      </c>
      <c r="R11">
        <v>0</v>
      </c>
      <c r="S11">
        <v>470</v>
      </c>
      <c r="T11">
        <v>0</v>
      </c>
      <c r="U11">
        <f t="shared" si="2"/>
        <v>470</v>
      </c>
    </row>
    <row r="12" spans="1:21">
      <c r="A12" t="s">
        <v>17</v>
      </c>
      <c r="B12" t="s">
        <v>27</v>
      </c>
      <c r="C12" t="s">
        <v>28</v>
      </c>
      <c r="D12" t="s">
        <v>79</v>
      </c>
      <c r="E12" t="s">
        <v>73</v>
      </c>
      <c r="F12">
        <v>250</v>
      </c>
      <c r="G12">
        <v>0</v>
      </c>
      <c r="H12">
        <f t="shared" si="3"/>
        <v>250</v>
      </c>
      <c r="I12">
        <v>0</v>
      </c>
      <c r="J12">
        <v>98</v>
      </c>
      <c r="K12">
        <v>152</v>
      </c>
      <c r="L12">
        <v>0</v>
      </c>
      <c r="M12">
        <v>0</v>
      </c>
      <c r="N12">
        <v>0</v>
      </c>
      <c r="O12">
        <f t="shared" si="1"/>
        <v>250</v>
      </c>
      <c r="P12">
        <v>0</v>
      </c>
      <c r="Q12">
        <v>0</v>
      </c>
      <c r="R12">
        <v>0</v>
      </c>
      <c r="S12">
        <v>250</v>
      </c>
      <c r="T12">
        <v>0</v>
      </c>
      <c r="U12">
        <f t="shared" si="2"/>
        <v>250</v>
      </c>
    </row>
    <row r="13" spans="1:21">
      <c r="A13" t="s">
        <v>17</v>
      </c>
      <c r="B13" t="s">
        <v>27</v>
      </c>
      <c r="C13" t="s">
        <v>28</v>
      </c>
      <c r="D13" t="s">
        <v>80</v>
      </c>
      <c r="E13" t="s">
        <v>73</v>
      </c>
      <c r="F13">
        <v>69</v>
      </c>
      <c r="G13">
        <v>91</v>
      </c>
      <c r="H13">
        <f t="shared" si="3"/>
        <v>160</v>
      </c>
      <c r="I13">
        <v>19</v>
      </c>
      <c r="J13">
        <v>113</v>
      </c>
      <c r="K13">
        <v>28</v>
      </c>
      <c r="L13">
        <v>0</v>
      </c>
      <c r="M13">
        <v>0</v>
      </c>
      <c r="N13">
        <v>0</v>
      </c>
      <c r="O13">
        <f>SUM(I13:N13)</f>
        <v>160</v>
      </c>
      <c r="P13">
        <v>0</v>
      </c>
      <c r="Q13">
        <v>0</v>
      </c>
      <c r="R13">
        <v>0</v>
      </c>
      <c r="S13">
        <v>160</v>
      </c>
      <c r="T13">
        <v>0</v>
      </c>
      <c r="U13">
        <f t="shared" si="2"/>
        <v>160</v>
      </c>
    </row>
    <row r="14" spans="1:21">
      <c r="A14" t="s">
        <v>17</v>
      </c>
      <c r="B14" t="s">
        <v>27</v>
      </c>
      <c r="C14" t="s">
        <v>25</v>
      </c>
      <c r="D14" t="s">
        <v>42</v>
      </c>
      <c r="E14" t="s">
        <v>73</v>
      </c>
      <c r="F14">
        <v>97</v>
      </c>
      <c r="G14">
        <v>98</v>
      </c>
      <c r="H14">
        <f t="shared" si="3"/>
        <v>195</v>
      </c>
      <c r="I14">
        <v>0</v>
      </c>
      <c r="J14">
        <v>0</v>
      </c>
      <c r="K14">
        <v>195</v>
      </c>
      <c r="L14">
        <v>0</v>
      </c>
      <c r="M14">
        <v>0</v>
      </c>
      <c r="N14">
        <v>0</v>
      </c>
      <c r="O14">
        <f t="shared" si="1"/>
        <v>195</v>
      </c>
      <c r="P14">
        <v>2</v>
      </c>
      <c r="Q14">
        <v>0</v>
      </c>
      <c r="R14">
        <v>0</v>
      </c>
      <c r="S14">
        <v>193</v>
      </c>
      <c r="T14">
        <v>0</v>
      </c>
      <c r="U14">
        <f t="shared" si="2"/>
        <v>195</v>
      </c>
    </row>
    <row r="15" spans="1:21">
      <c r="A15" t="s">
        <v>101</v>
      </c>
      <c r="B15" t="s">
        <v>101</v>
      </c>
      <c r="C15" t="s">
        <v>101</v>
      </c>
      <c r="D15" t="s">
        <v>101</v>
      </c>
      <c r="E15" t="s">
        <v>101</v>
      </c>
      <c r="F15">
        <f>SUM(F3:F14)</f>
        <v>1793</v>
      </c>
      <c r="G15">
        <f t="shared" ref="G15:U15" si="4">SUM(G3:G14)</f>
        <v>1331</v>
      </c>
      <c r="H15">
        <f>SUM(H3:H14)</f>
        <v>3124</v>
      </c>
      <c r="I15">
        <f t="shared" ref="I15:U15" si="5">SUM(I3:I14)</f>
        <v>174</v>
      </c>
      <c r="J15">
        <f t="shared" si="5"/>
        <v>1547</v>
      </c>
      <c r="K15">
        <f t="shared" si="5"/>
        <v>1386</v>
      </c>
      <c r="L15">
        <f t="shared" si="5"/>
        <v>7</v>
      </c>
      <c r="M15">
        <f t="shared" si="5"/>
        <v>10</v>
      </c>
      <c r="N15">
        <f t="shared" si="5"/>
        <v>0</v>
      </c>
      <c r="O15">
        <f t="shared" si="5"/>
        <v>3124</v>
      </c>
      <c r="P15">
        <f t="shared" si="5"/>
        <v>2</v>
      </c>
      <c r="Q15">
        <f t="shared" si="5"/>
        <v>0</v>
      </c>
      <c r="R15">
        <f t="shared" si="5"/>
        <v>0</v>
      </c>
      <c r="S15">
        <f t="shared" si="5"/>
        <v>3122</v>
      </c>
      <c r="T15">
        <f t="shared" si="5"/>
        <v>0</v>
      </c>
      <c r="U15">
        <f t="shared" si="5"/>
        <v>3124</v>
      </c>
    </row>
    <row r="16" spans="1:21">
      <c r="A16" t="s">
        <v>17</v>
      </c>
      <c r="B16" t="s">
        <v>18</v>
      </c>
      <c r="C16" t="s">
        <v>33</v>
      </c>
      <c r="D16" t="s">
        <v>34</v>
      </c>
      <c r="E16" t="s">
        <v>37</v>
      </c>
      <c r="F16">
        <v>146</v>
      </c>
      <c r="G16">
        <v>4</v>
      </c>
      <c r="H16">
        <f>SUM(F16:G16)</f>
        <v>150</v>
      </c>
      <c r="I16">
        <v>0</v>
      </c>
      <c r="J16">
        <v>0</v>
      </c>
      <c r="K16">
        <v>0</v>
      </c>
      <c r="L16">
        <v>16</v>
      </c>
      <c r="M16">
        <v>134</v>
      </c>
      <c r="N16">
        <v>0</v>
      </c>
      <c r="O16">
        <f>SUM(I16:N16)</f>
        <v>150</v>
      </c>
      <c r="P16">
        <v>69</v>
      </c>
      <c r="Q16">
        <v>0</v>
      </c>
      <c r="R16">
        <v>1</v>
      </c>
      <c r="S16">
        <v>80</v>
      </c>
      <c r="T16">
        <v>0</v>
      </c>
      <c r="U16">
        <f>SUM(P16:T16)</f>
        <v>150</v>
      </c>
    </row>
    <row r="17" spans="1:21">
      <c r="A17" t="s">
        <v>17</v>
      </c>
      <c r="B17" t="s">
        <v>18</v>
      </c>
      <c r="C17" t="s">
        <v>35</v>
      </c>
      <c r="D17" t="s">
        <v>34</v>
      </c>
      <c r="E17" t="s">
        <v>5</v>
      </c>
      <c r="F17">
        <v>100</v>
      </c>
      <c r="G17">
        <v>0</v>
      </c>
      <c r="H17">
        <f t="shared" ref="H17:H44" si="6">SUM(F17:G17)</f>
        <v>100</v>
      </c>
      <c r="I17">
        <v>0</v>
      </c>
      <c r="J17">
        <v>0</v>
      </c>
      <c r="K17">
        <v>0</v>
      </c>
      <c r="L17">
        <v>3</v>
      </c>
      <c r="M17">
        <v>97</v>
      </c>
      <c r="N17">
        <v>0</v>
      </c>
      <c r="O17">
        <f t="shared" ref="O17:O44" si="7">SUM(I17:N17)</f>
        <v>100</v>
      </c>
      <c r="P17">
        <v>100</v>
      </c>
      <c r="Q17">
        <v>0</v>
      </c>
      <c r="R17">
        <v>0</v>
      </c>
      <c r="S17">
        <v>0</v>
      </c>
      <c r="T17">
        <v>0</v>
      </c>
      <c r="U17">
        <f t="shared" ref="U17:U44" si="8">SUM(P17:T17)</f>
        <v>100</v>
      </c>
    </row>
    <row r="18" spans="1:21">
      <c r="A18" t="s">
        <v>17</v>
      </c>
      <c r="B18" t="s">
        <v>18</v>
      </c>
      <c r="C18" t="s">
        <v>36</v>
      </c>
      <c r="D18" t="s">
        <v>34</v>
      </c>
      <c r="E18" t="s">
        <v>5</v>
      </c>
      <c r="F18">
        <v>50</v>
      </c>
      <c r="G18">
        <v>0</v>
      </c>
      <c r="H18">
        <f t="shared" si="6"/>
        <v>50</v>
      </c>
      <c r="I18">
        <v>0</v>
      </c>
      <c r="J18">
        <v>0</v>
      </c>
      <c r="K18">
        <v>0</v>
      </c>
      <c r="L18">
        <v>42</v>
      </c>
      <c r="M18">
        <v>8</v>
      </c>
      <c r="N18">
        <v>0</v>
      </c>
      <c r="O18">
        <f t="shared" si="7"/>
        <v>50</v>
      </c>
      <c r="P18">
        <v>0</v>
      </c>
      <c r="Q18">
        <v>0</v>
      </c>
      <c r="R18">
        <v>0</v>
      </c>
      <c r="S18">
        <v>50</v>
      </c>
      <c r="T18">
        <v>0</v>
      </c>
      <c r="U18">
        <f t="shared" si="8"/>
        <v>50</v>
      </c>
    </row>
    <row r="19" spans="1:21">
      <c r="A19" t="s">
        <v>17</v>
      </c>
      <c r="B19" t="s">
        <v>18</v>
      </c>
      <c r="C19" t="s">
        <v>38</v>
      </c>
      <c r="D19" t="s">
        <v>39</v>
      </c>
      <c r="E19" t="s">
        <v>37</v>
      </c>
      <c r="F19">
        <v>22</v>
      </c>
      <c r="G19">
        <v>2</v>
      </c>
      <c r="H19">
        <f t="shared" si="6"/>
        <v>24</v>
      </c>
      <c r="I19">
        <v>0</v>
      </c>
      <c r="J19">
        <v>0</v>
      </c>
      <c r="K19">
        <v>0</v>
      </c>
      <c r="L19">
        <v>11</v>
      </c>
      <c r="M19">
        <v>13</v>
      </c>
      <c r="N19">
        <v>0</v>
      </c>
      <c r="O19">
        <f t="shared" si="7"/>
        <v>24</v>
      </c>
      <c r="P19">
        <v>2</v>
      </c>
      <c r="Q19">
        <v>0</v>
      </c>
      <c r="R19">
        <v>0</v>
      </c>
      <c r="S19">
        <v>22</v>
      </c>
      <c r="T19">
        <v>0</v>
      </c>
      <c r="U19">
        <f t="shared" si="8"/>
        <v>24</v>
      </c>
    </row>
    <row r="20" spans="1:21">
      <c r="A20" t="s">
        <v>17</v>
      </c>
      <c r="B20" t="s">
        <v>18</v>
      </c>
      <c r="C20" t="s">
        <v>40</v>
      </c>
      <c r="D20" t="s">
        <v>81</v>
      </c>
      <c r="E20" t="s">
        <v>37</v>
      </c>
      <c r="F20">
        <v>189</v>
      </c>
      <c r="G20">
        <v>28</v>
      </c>
      <c r="H20">
        <f t="shared" si="6"/>
        <v>217</v>
      </c>
      <c r="I20">
        <v>0</v>
      </c>
      <c r="J20">
        <v>0</v>
      </c>
      <c r="K20">
        <v>0</v>
      </c>
      <c r="L20">
        <v>50</v>
      </c>
      <c r="M20">
        <v>167</v>
      </c>
      <c r="N20">
        <v>0</v>
      </c>
      <c r="O20">
        <f t="shared" si="7"/>
        <v>217</v>
      </c>
      <c r="P20">
        <v>9</v>
      </c>
      <c r="Q20">
        <v>0</v>
      </c>
      <c r="R20">
        <v>0</v>
      </c>
      <c r="S20">
        <v>208</v>
      </c>
      <c r="T20">
        <v>0</v>
      </c>
      <c r="U20">
        <f t="shared" si="8"/>
        <v>217</v>
      </c>
    </row>
    <row r="21" spans="1:21">
      <c r="A21" t="s">
        <v>17</v>
      </c>
      <c r="B21" t="s">
        <v>18</v>
      </c>
      <c r="C21" t="s">
        <v>40</v>
      </c>
      <c r="D21" t="s">
        <v>82</v>
      </c>
      <c r="E21" t="s">
        <v>37</v>
      </c>
      <c r="F21">
        <v>81</v>
      </c>
      <c r="G21">
        <v>15</v>
      </c>
      <c r="H21">
        <f>SUM(F21:G21)</f>
        <v>96</v>
      </c>
      <c r="I21">
        <v>0</v>
      </c>
      <c r="J21">
        <v>0</v>
      </c>
      <c r="K21">
        <v>0</v>
      </c>
      <c r="L21">
        <v>9</v>
      </c>
      <c r="M21">
        <v>78</v>
      </c>
      <c r="N21">
        <v>9</v>
      </c>
      <c r="O21">
        <f>SUM(I21:N21)</f>
        <v>96</v>
      </c>
      <c r="P21">
        <v>0</v>
      </c>
      <c r="Q21">
        <v>0</v>
      </c>
      <c r="R21">
        <v>0</v>
      </c>
      <c r="S21">
        <v>96</v>
      </c>
      <c r="T21">
        <v>0</v>
      </c>
      <c r="U21">
        <f>SUM(P21:T21)</f>
        <v>96</v>
      </c>
    </row>
    <row r="22" spans="1:21">
      <c r="A22" t="s">
        <v>17</v>
      </c>
      <c r="B22" t="s">
        <v>18</v>
      </c>
      <c r="C22" t="s">
        <v>40</v>
      </c>
      <c r="D22" t="s">
        <v>31</v>
      </c>
      <c r="E22" t="s">
        <v>37</v>
      </c>
      <c r="F22">
        <v>24</v>
      </c>
      <c r="G22">
        <v>3</v>
      </c>
      <c r="H22">
        <f t="shared" si="6"/>
        <v>27</v>
      </c>
      <c r="I22">
        <v>0</v>
      </c>
      <c r="J22">
        <v>0</v>
      </c>
      <c r="K22">
        <v>0</v>
      </c>
      <c r="L22">
        <v>19</v>
      </c>
      <c r="M22">
        <v>8</v>
      </c>
      <c r="N22">
        <v>0</v>
      </c>
      <c r="O22">
        <f t="shared" si="7"/>
        <v>27</v>
      </c>
      <c r="P22">
        <v>0</v>
      </c>
      <c r="Q22">
        <v>0</v>
      </c>
      <c r="R22">
        <v>0</v>
      </c>
      <c r="S22">
        <v>27</v>
      </c>
      <c r="T22">
        <v>0</v>
      </c>
      <c r="U22">
        <f t="shared" si="8"/>
        <v>27</v>
      </c>
    </row>
    <row r="23" spans="1:21">
      <c r="A23" t="s">
        <v>17</v>
      </c>
      <c r="B23" t="s">
        <v>18</v>
      </c>
      <c r="C23" t="s">
        <v>40</v>
      </c>
      <c r="D23" t="s">
        <v>41</v>
      </c>
      <c r="E23" t="s">
        <v>37</v>
      </c>
      <c r="F23">
        <v>68</v>
      </c>
      <c r="G23">
        <v>9</v>
      </c>
      <c r="H23">
        <f t="shared" si="6"/>
        <v>77</v>
      </c>
      <c r="I23">
        <v>0</v>
      </c>
      <c r="J23">
        <v>0</v>
      </c>
      <c r="K23">
        <v>0</v>
      </c>
      <c r="L23">
        <v>11</v>
      </c>
      <c r="M23">
        <v>60</v>
      </c>
      <c r="N23">
        <v>6</v>
      </c>
      <c r="O23">
        <f t="shared" si="7"/>
        <v>77</v>
      </c>
      <c r="P23">
        <v>0</v>
      </c>
      <c r="Q23">
        <v>0</v>
      </c>
      <c r="R23">
        <v>0</v>
      </c>
      <c r="S23">
        <v>77</v>
      </c>
      <c r="T23">
        <v>0</v>
      </c>
      <c r="U23">
        <f t="shared" si="8"/>
        <v>77</v>
      </c>
    </row>
    <row r="24" spans="1:21">
      <c r="A24" t="s">
        <v>17</v>
      </c>
      <c r="B24" t="s">
        <v>18</v>
      </c>
      <c r="C24" t="s">
        <v>40</v>
      </c>
      <c r="D24" t="s">
        <v>83</v>
      </c>
      <c r="E24" t="s">
        <v>37</v>
      </c>
      <c r="F24">
        <v>15</v>
      </c>
      <c r="G24">
        <v>24</v>
      </c>
      <c r="H24">
        <f t="shared" si="6"/>
        <v>39</v>
      </c>
      <c r="I24">
        <v>0</v>
      </c>
      <c r="J24">
        <v>0</v>
      </c>
      <c r="K24">
        <v>0</v>
      </c>
      <c r="L24">
        <v>6</v>
      </c>
      <c r="M24">
        <v>33</v>
      </c>
      <c r="N24">
        <v>0</v>
      </c>
      <c r="O24">
        <f t="shared" si="7"/>
        <v>39</v>
      </c>
      <c r="P24">
        <v>0</v>
      </c>
      <c r="Q24">
        <v>0</v>
      </c>
      <c r="R24">
        <v>0</v>
      </c>
      <c r="S24">
        <v>39</v>
      </c>
      <c r="T24">
        <v>0</v>
      </c>
      <c r="U24">
        <f t="shared" si="8"/>
        <v>39</v>
      </c>
    </row>
    <row r="25" spans="1:21">
      <c r="A25" t="s">
        <v>17</v>
      </c>
      <c r="B25" t="s">
        <v>18</v>
      </c>
      <c r="C25" t="s">
        <v>40</v>
      </c>
      <c r="D25" t="s">
        <v>65</v>
      </c>
      <c r="E25" t="s">
        <v>37</v>
      </c>
      <c r="F25">
        <v>19</v>
      </c>
      <c r="G25">
        <v>2</v>
      </c>
      <c r="H25">
        <f t="shared" si="6"/>
        <v>21</v>
      </c>
      <c r="I25">
        <v>0</v>
      </c>
      <c r="J25">
        <v>0</v>
      </c>
      <c r="K25">
        <v>0</v>
      </c>
      <c r="L25">
        <v>1</v>
      </c>
      <c r="M25">
        <v>20</v>
      </c>
      <c r="N25">
        <v>0</v>
      </c>
      <c r="O25">
        <f t="shared" si="7"/>
        <v>21</v>
      </c>
      <c r="P25">
        <v>3</v>
      </c>
      <c r="Q25">
        <v>0</v>
      </c>
      <c r="R25">
        <v>0</v>
      </c>
      <c r="S25">
        <v>18</v>
      </c>
      <c r="T25">
        <v>0</v>
      </c>
      <c r="U25">
        <f>SUM(P25:T25)</f>
        <v>21</v>
      </c>
    </row>
    <row r="26" spans="1:21">
      <c r="A26" t="s">
        <v>17</v>
      </c>
      <c r="B26" t="s">
        <v>18</v>
      </c>
      <c r="C26" t="s">
        <v>66</v>
      </c>
      <c r="D26" t="s">
        <v>67</v>
      </c>
      <c r="E26" t="s">
        <v>5</v>
      </c>
      <c r="F26">
        <v>16</v>
      </c>
      <c r="G26">
        <v>0</v>
      </c>
      <c r="H26">
        <f t="shared" si="6"/>
        <v>16</v>
      </c>
      <c r="I26">
        <v>0</v>
      </c>
      <c r="J26">
        <v>0</v>
      </c>
      <c r="K26">
        <v>0</v>
      </c>
      <c r="L26">
        <v>4</v>
      </c>
      <c r="M26">
        <v>12</v>
      </c>
      <c r="N26">
        <v>0</v>
      </c>
      <c r="O26">
        <f t="shared" si="7"/>
        <v>16</v>
      </c>
      <c r="P26">
        <v>1</v>
      </c>
      <c r="Q26">
        <v>0</v>
      </c>
      <c r="R26">
        <v>0</v>
      </c>
      <c r="S26">
        <v>15</v>
      </c>
      <c r="T26">
        <v>0</v>
      </c>
      <c r="U26">
        <f t="shared" si="8"/>
        <v>16</v>
      </c>
    </row>
    <row r="27" spans="1:21">
      <c r="A27" t="s">
        <v>17</v>
      </c>
      <c r="B27" t="s">
        <v>18</v>
      </c>
      <c r="C27" t="s">
        <v>43</v>
      </c>
      <c r="D27" t="s">
        <v>84</v>
      </c>
      <c r="E27" t="s">
        <v>5</v>
      </c>
      <c r="F27">
        <v>78</v>
      </c>
      <c r="G27">
        <v>2</v>
      </c>
      <c r="H27">
        <f t="shared" si="6"/>
        <v>80</v>
      </c>
      <c r="I27">
        <v>0</v>
      </c>
      <c r="J27">
        <v>0</v>
      </c>
      <c r="K27">
        <v>0</v>
      </c>
      <c r="L27">
        <v>24</v>
      </c>
      <c r="M27">
        <v>44</v>
      </c>
      <c r="N27">
        <v>12</v>
      </c>
      <c r="O27">
        <f t="shared" si="7"/>
        <v>80</v>
      </c>
      <c r="P27">
        <v>5</v>
      </c>
      <c r="Q27">
        <v>0</v>
      </c>
      <c r="R27">
        <v>2</v>
      </c>
      <c r="S27">
        <v>73</v>
      </c>
      <c r="T27">
        <v>0</v>
      </c>
      <c r="U27">
        <f t="shared" si="8"/>
        <v>80</v>
      </c>
    </row>
    <row r="28" spans="1:21">
      <c r="A28" t="s">
        <v>17</v>
      </c>
      <c r="B28" t="s">
        <v>18</v>
      </c>
      <c r="C28" t="s">
        <v>24</v>
      </c>
      <c r="D28" t="s">
        <v>44</v>
      </c>
      <c r="E28" t="s">
        <v>37</v>
      </c>
      <c r="F28">
        <v>32</v>
      </c>
      <c r="G28">
        <v>18</v>
      </c>
      <c r="H28">
        <f t="shared" si="6"/>
        <v>50</v>
      </c>
      <c r="I28">
        <v>0</v>
      </c>
      <c r="J28">
        <v>0</v>
      </c>
      <c r="K28">
        <v>0</v>
      </c>
      <c r="L28">
        <v>0</v>
      </c>
      <c r="M28">
        <v>50</v>
      </c>
      <c r="N28">
        <v>0</v>
      </c>
      <c r="O28">
        <f t="shared" si="7"/>
        <v>50</v>
      </c>
      <c r="P28">
        <v>2</v>
      </c>
      <c r="Q28">
        <v>0</v>
      </c>
      <c r="R28">
        <v>0</v>
      </c>
      <c r="S28">
        <v>48</v>
      </c>
      <c r="T28">
        <v>0</v>
      </c>
      <c r="U28">
        <f t="shared" si="8"/>
        <v>50</v>
      </c>
    </row>
    <row r="29" spans="1:21">
      <c r="A29" t="s">
        <v>17</v>
      </c>
      <c r="B29" t="s">
        <v>18</v>
      </c>
      <c r="C29" t="s">
        <v>24</v>
      </c>
      <c r="D29" t="s">
        <v>85</v>
      </c>
      <c r="E29" t="s">
        <v>37</v>
      </c>
      <c r="F29">
        <v>200</v>
      </c>
      <c r="G29">
        <v>0</v>
      </c>
      <c r="H29">
        <f t="shared" si="6"/>
        <v>200</v>
      </c>
      <c r="I29">
        <v>0</v>
      </c>
      <c r="J29">
        <v>0</v>
      </c>
      <c r="K29">
        <v>0</v>
      </c>
      <c r="L29">
        <v>0</v>
      </c>
      <c r="M29">
        <v>200</v>
      </c>
      <c r="N29">
        <v>0</v>
      </c>
      <c r="O29">
        <f t="shared" si="7"/>
        <v>200</v>
      </c>
      <c r="P29">
        <v>0</v>
      </c>
      <c r="Q29">
        <v>0</v>
      </c>
      <c r="R29">
        <v>0</v>
      </c>
      <c r="S29">
        <v>200</v>
      </c>
      <c r="T29">
        <v>0</v>
      </c>
      <c r="U29">
        <f t="shared" si="8"/>
        <v>200</v>
      </c>
    </row>
    <row r="30" spans="1:21">
      <c r="A30" t="s">
        <v>17</v>
      </c>
      <c r="B30" t="s">
        <v>18</v>
      </c>
      <c r="C30" t="s">
        <v>24</v>
      </c>
      <c r="D30" t="s">
        <v>45</v>
      </c>
      <c r="E30" t="s">
        <v>37</v>
      </c>
      <c r="F30">
        <v>112</v>
      </c>
      <c r="G30">
        <v>38</v>
      </c>
      <c r="H30">
        <f t="shared" si="6"/>
        <v>150</v>
      </c>
      <c r="I30">
        <v>0</v>
      </c>
      <c r="J30">
        <v>0</v>
      </c>
      <c r="K30">
        <v>0</v>
      </c>
      <c r="L30">
        <v>0</v>
      </c>
      <c r="M30">
        <v>150</v>
      </c>
      <c r="N30">
        <v>0</v>
      </c>
      <c r="O30">
        <f t="shared" si="7"/>
        <v>150</v>
      </c>
      <c r="P30">
        <v>0</v>
      </c>
      <c r="Q30">
        <v>0</v>
      </c>
      <c r="R30">
        <v>0</v>
      </c>
      <c r="S30">
        <v>150</v>
      </c>
      <c r="T30">
        <v>0</v>
      </c>
      <c r="U30">
        <f t="shared" si="8"/>
        <v>150</v>
      </c>
    </row>
    <row r="31" spans="1:21">
      <c r="A31" t="s">
        <v>17</v>
      </c>
      <c r="B31" t="s">
        <v>18</v>
      </c>
      <c r="C31" t="s">
        <v>46</v>
      </c>
      <c r="D31" t="s">
        <v>47</v>
      </c>
      <c r="E31" t="s">
        <v>37</v>
      </c>
      <c r="F31">
        <v>31</v>
      </c>
      <c r="G31">
        <v>4</v>
      </c>
      <c r="H31">
        <f t="shared" si="6"/>
        <v>35</v>
      </c>
      <c r="I31">
        <v>0</v>
      </c>
      <c r="J31">
        <v>0</v>
      </c>
      <c r="K31">
        <v>0</v>
      </c>
      <c r="L31">
        <v>1</v>
      </c>
      <c r="M31">
        <v>34</v>
      </c>
      <c r="N31">
        <v>0</v>
      </c>
      <c r="O31">
        <f t="shared" si="7"/>
        <v>35</v>
      </c>
      <c r="P31">
        <v>2</v>
      </c>
      <c r="Q31">
        <v>0</v>
      </c>
      <c r="R31">
        <v>0</v>
      </c>
      <c r="S31">
        <v>33</v>
      </c>
      <c r="T31">
        <v>0</v>
      </c>
      <c r="U31">
        <f t="shared" si="8"/>
        <v>35</v>
      </c>
    </row>
    <row r="32" spans="1:21">
      <c r="A32" t="s">
        <v>17</v>
      </c>
      <c r="B32" t="s">
        <v>18</v>
      </c>
      <c r="C32" t="s">
        <v>48</v>
      </c>
      <c r="D32" t="s">
        <v>49</v>
      </c>
      <c r="E32" t="s">
        <v>37</v>
      </c>
      <c r="F32">
        <v>18</v>
      </c>
      <c r="G32">
        <v>7</v>
      </c>
      <c r="H32">
        <f t="shared" si="6"/>
        <v>25</v>
      </c>
      <c r="I32">
        <v>0</v>
      </c>
      <c r="J32">
        <v>0</v>
      </c>
      <c r="K32">
        <v>0</v>
      </c>
      <c r="L32">
        <v>7</v>
      </c>
      <c r="M32">
        <v>14</v>
      </c>
      <c r="N32">
        <v>4</v>
      </c>
      <c r="O32">
        <f t="shared" si="7"/>
        <v>25</v>
      </c>
      <c r="P32">
        <v>1</v>
      </c>
      <c r="Q32">
        <v>0</v>
      </c>
      <c r="R32">
        <v>0</v>
      </c>
      <c r="S32">
        <v>24</v>
      </c>
      <c r="T32">
        <v>0</v>
      </c>
      <c r="U32">
        <f t="shared" si="8"/>
        <v>25</v>
      </c>
    </row>
    <row r="33" spans="1:21">
      <c r="A33" t="s">
        <v>17</v>
      </c>
      <c r="B33" t="s">
        <v>18</v>
      </c>
      <c r="C33" t="s">
        <v>86</v>
      </c>
      <c r="D33" t="s">
        <v>23</v>
      </c>
      <c r="E33" t="s">
        <v>37</v>
      </c>
      <c r="F33">
        <v>67</v>
      </c>
      <c r="G33">
        <v>8</v>
      </c>
      <c r="H33">
        <f t="shared" si="6"/>
        <v>75</v>
      </c>
      <c r="I33">
        <v>0</v>
      </c>
      <c r="J33">
        <v>0</v>
      </c>
      <c r="K33">
        <v>0</v>
      </c>
      <c r="L33">
        <v>24</v>
      </c>
      <c r="M33">
        <v>51</v>
      </c>
      <c r="N33">
        <v>0</v>
      </c>
      <c r="O33">
        <f t="shared" si="7"/>
        <v>75</v>
      </c>
      <c r="P33">
        <v>5</v>
      </c>
      <c r="Q33">
        <v>1</v>
      </c>
      <c r="R33">
        <v>1</v>
      </c>
      <c r="S33">
        <v>68</v>
      </c>
      <c r="T33">
        <v>0</v>
      </c>
      <c r="U33">
        <f t="shared" si="8"/>
        <v>75</v>
      </c>
    </row>
    <row r="34" spans="1:21">
      <c r="A34" t="s">
        <v>17</v>
      </c>
      <c r="B34" t="s">
        <v>18</v>
      </c>
      <c r="C34" t="s">
        <v>40</v>
      </c>
      <c r="D34" t="s">
        <v>70</v>
      </c>
      <c r="E34" t="s">
        <v>37</v>
      </c>
      <c r="F34">
        <v>25</v>
      </c>
      <c r="G34">
        <v>7</v>
      </c>
      <c r="H34">
        <f t="shared" si="6"/>
        <v>32</v>
      </c>
      <c r="I34">
        <v>0</v>
      </c>
      <c r="J34">
        <v>0</v>
      </c>
      <c r="K34">
        <v>0</v>
      </c>
      <c r="L34">
        <v>8</v>
      </c>
      <c r="M34">
        <v>24</v>
      </c>
      <c r="N34">
        <v>0</v>
      </c>
      <c r="O34">
        <f t="shared" si="7"/>
        <v>32</v>
      </c>
      <c r="P34">
        <v>1</v>
      </c>
      <c r="Q34">
        <v>0</v>
      </c>
      <c r="R34">
        <v>0</v>
      </c>
      <c r="S34">
        <v>31</v>
      </c>
      <c r="T34">
        <v>0</v>
      </c>
      <c r="U34">
        <f t="shared" si="8"/>
        <v>32</v>
      </c>
    </row>
    <row r="35" spans="1:21">
      <c r="A35" t="s">
        <v>17</v>
      </c>
      <c r="B35" t="s">
        <v>18</v>
      </c>
      <c r="C35" t="s">
        <v>69</v>
      </c>
      <c r="D35" t="s">
        <v>23</v>
      </c>
      <c r="E35" t="s">
        <v>37</v>
      </c>
      <c r="F35">
        <v>244</v>
      </c>
      <c r="G35">
        <v>51</v>
      </c>
      <c r="H35">
        <f>SUM(F35:G35)</f>
        <v>295</v>
      </c>
      <c r="I35">
        <v>0</v>
      </c>
      <c r="J35">
        <v>0</v>
      </c>
      <c r="K35">
        <v>0</v>
      </c>
      <c r="L35">
        <v>57</v>
      </c>
      <c r="M35">
        <v>238</v>
      </c>
      <c r="N35">
        <v>0</v>
      </c>
      <c r="O35">
        <f t="shared" si="7"/>
        <v>295</v>
      </c>
      <c r="P35">
        <v>50</v>
      </c>
      <c r="Q35">
        <v>0</v>
      </c>
      <c r="R35">
        <v>0</v>
      </c>
      <c r="S35">
        <v>245</v>
      </c>
      <c r="T35">
        <v>0</v>
      </c>
      <c r="U35">
        <f>SUM(P35:T35)</f>
        <v>295</v>
      </c>
    </row>
    <row r="36" spans="1:21">
      <c r="A36" t="s">
        <v>17</v>
      </c>
      <c r="B36" t="s">
        <v>18</v>
      </c>
      <c r="C36" t="s">
        <v>87</v>
      </c>
      <c r="D36" t="s">
        <v>50</v>
      </c>
      <c r="E36" t="s">
        <v>37</v>
      </c>
      <c r="F36">
        <v>21</v>
      </c>
      <c r="G36">
        <v>16</v>
      </c>
      <c r="H36">
        <f t="shared" ref="H36" si="9">SUM(F36:G36)</f>
        <v>37</v>
      </c>
      <c r="I36">
        <v>0</v>
      </c>
      <c r="J36">
        <v>0</v>
      </c>
      <c r="K36">
        <v>0</v>
      </c>
      <c r="L36">
        <v>6</v>
      </c>
      <c r="M36">
        <v>31</v>
      </c>
      <c r="N36">
        <v>0</v>
      </c>
      <c r="O36">
        <f t="shared" ref="O36" si="10">SUM(I36:N36)</f>
        <v>37</v>
      </c>
      <c r="P36">
        <v>28</v>
      </c>
      <c r="Q36">
        <v>0</v>
      </c>
      <c r="R36">
        <v>0</v>
      </c>
      <c r="S36">
        <v>9</v>
      </c>
      <c r="T36">
        <v>0</v>
      </c>
      <c r="U36">
        <f t="shared" ref="U36" si="11">SUM(P36:T36)</f>
        <v>37</v>
      </c>
    </row>
    <row r="37" spans="1:21">
      <c r="A37" t="s">
        <v>17</v>
      </c>
      <c r="B37" t="s">
        <v>18</v>
      </c>
      <c r="C37" t="s">
        <v>88</v>
      </c>
      <c r="D37" t="s">
        <v>50</v>
      </c>
      <c r="E37" t="s">
        <v>37</v>
      </c>
      <c r="F37">
        <v>128</v>
      </c>
      <c r="G37">
        <v>64</v>
      </c>
      <c r="H37">
        <f t="shared" si="6"/>
        <v>192</v>
      </c>
      <c r="I37">
        <v>0</v>
      </c>
      <c r="J37">
        <v>0</v>
      </c>
      <c r="K37">
        <v>0</v>
      </c>
      <c r="L37">
        <v>41</v>
      </c>
      <c r="M37">
        <v>151</v>
      </c>
      <c r="N37">
        <v>0</v>
      </c>
      <c r="O37">
        <f t="shared" si="7"/>
        <v>192</v>
      </c>
      <c r="P37">
        <v>28</v>
      </c>
      <c r="Q37">
        <v>1</v>
      </c>
      <c r="R37">
        <v>1</v>
      </c>
      <c r="S37">
        <v>162</v>
      </c>
      <c r="T37">
        <v>0</v>
      </c>
      <c r="U37">
        <f t="shared" si="8"/>
        <v>192</v>
      </c>
    </row>
    <row r="38" spans="1:21">
      <c r="A38" t="s">
        <v>17</v>
      </c>
      <c r="B38" t="s">
        <v>18</v>
      </c>
      <c r="C38" t="s">
        <v>89</v>
      </c>
      <c r="D38" t="s">
        <v>50</v>
      </c>
      <c r="E38" t="s">
        <v>37</v>
      </c>
      <c r="F38">
        <v>99</v>
      </c>
      <c r="G38">
        <v>105</v>
      </c>
      <c r="H38">
        <f t="shared" ref="H38" si="12">SUM(F38:G38)</f>
        <v>204</v>
      </c>
      <c r="I38">
        <v>0</v>
      </c>
      <c r="J38">
        <v>0</v>
      </c>
      <c r="K38">
        <v>0</v>
      </c>
      <c r="L38">
        <v>33</v>
      </c>
      <c r="M38">
        <v>171</v>
      </c>
      <c r="N38">
        <v>0</v>
      </c>
      <c r="O38">
        <f t="shared" ref="O38" si="13">SUM(I38:N38)</f>
        <v>204</v>
      </c>
      <c r="P38">
        <v>29</v>
      </c>
      <c r="Q38">
        <v>0</v>
      </c>
      <c r="R38">
        <v>1</v>
      </c>
      <c r="S38">
        <v>174</v>
      </c>
      <c r="T38">
        <v>0</v>
      </c>
      <c r="U38">
        <f t="shared" ref="U38" si="14">SUM(P38:T38)</f>
        <v>204</v>
      </c>
    </row>
    <row r="39" spans="1:21">
      <c r="A39" t="s">
        <v>17</v>
      </c>
      <c r="B39" t="s">
        <v>18</v>
      </c>
      <c r="C39" t="s">
        <v>40</v>
      </c>
      <c r="D39" t="s">
        <v>51</v>
      </c>
      <c r="E39" t="s">
        <v>37</v>
      </c>
      <c r="F39">
        <v>27</v>
      </c>
      <c r="G39">
        <v>4</v>
      </c>
      <c r="H39">
        <f t="shared" si="6"/>
        <v>31</v>
      </c>
      <c r="I39">
        <v>0</v>
      </c>
      <c r="J39">
        <v>0</v>
      </c>
      <c r="K39">
        <v>0</v>
      </c>
      <c r="L39">
        <v>0</v>
      </c>
      <c r="M39">
        <v>31</v>
      </c>
      <c r="N39">
        <v>0</v>
      </c>
      <c r="O39">
        <f t="shared" si="7"/>
        <v>31</v>
      </c>
      <c r="P39">
        <v>0</v>
      </c>
      <c r="Q39">
        <v>0</v>
      </c>
      <c r="R39">
        <v>0</v>
      </c>
      <c r="S39">
        <v>31</v>
      </c>
      <c r="T39">
        <v>0</v>
      </c>
      <c r="U39">
        <f t="shared" si="8"/>
        <v>31</v>
      </c>
    </row>
    <row r="40" spans="1:21">
      <c r="A40" t="s">
        <v>17</v>
      </c>
      <c r="B40" t="s">
        <v>18</v>
      </c>
      <c r="C40" t="s">
        <v>52</v>
      </c>
      <c r="D40" t="s">
        <v>23</v>
      </c>
      <c r="E40" t="s">
        <v>37</v>
      </c>
      <c r="F40">
        <v>76</v>
      </c>
      <c r="G40">
        <v>10</v>
      </c>
      <c r="H40">
        <f t="shared" si="6"/>
        <v>86</v>
      </c>
      <c r="I40">
        <v>0</v>
      </c>
      <c r="J40">
        <v>0</v>
      </c>
      <c r="K40">
        <v>0</v>
      </c>
      <c r="L40">
        <v>0</v>
      </c>
      <c r="M40">
        <v>86</v>
      </c>
      <c r="N40">
        <v>0</v>
      </c>
      <c r="O40">
        <f t="shared" si="7"/>
        <v>86</v>
      </c>
      <c r="P40">
        <v>0</v>
      </c>
      <c r="Q40">
        <v>0</v>
      </c>
      <c r="R40">
        <v>0</v>
      </c>
      <c r="S40">
        <v>86</v>
      </c>
      <c r="T40">
        <v>0</v>
      </c>
      <c r="U40">
        <f t="shared" si="8"/>
        <v>86</v>
      </c>
    </row>
    <row r="41" spans="1:21">
      <c r="A41" t="s">
        <v>17</v>
      </c>
      <c r="B41" t="s">
        <v>18</v>
      </c>
      <c r="C41" t="s">
        <v>53</v>
      </c>
      <c r="D41" t="s">
        <v>90</v>
      </c>
      <c r="E41" t="s">
        <v>37</v>
      </c>
      <c r="F41">
        <v>325</v>
      </c>
      <c r="G41">
        <v>25</v>
      </c>
      <c r="H41">
        <f t="shared" si="6"/>
        <v>350</v>
      </c>
      <c r="I41">
        <v>0</v>
      </c>
      <c r="J41">
        <v>0</v>
      </c>
      <c r="K41">
        <v>0</v>
      </c>
      <c r="L41">
        <v>0</v>
      </c>
      <c r="M41">
        <v>350</v>
      </c>
      <c r="N41">
        <v>0</v>
      </c>
      <c r="O41">
        <f t="shared" si="7"/>
        <v>350</v>
      </c>
      <c r="P41">
        <v>0</v>
      </c>
      <c r="Q41">
        <v>0</v>
      </c>
      <c r="R41">
        <v>0</v>
      </c>
      <c r="S41">
        <v>350</v>
      </c>
      <c r="T41">
        <v>0</v>
      </c>
      <c r="U41">
        <f t="shared" si="8"/>
        <v>350</v>
      </c>
    </row>
    <row r="42" spans="1:21">
      <c r="A42" t="s">
        <v>17</v>
      </c>
      <c r="B42" t="s">
        <v>18</v>
      </c>
      <c r="C42" t="s">
        <v>54</v>
      </c>
      <c r="D42" t="s">
        <v>55</v>
      </c>
      <c r="E42" t="s">
        <v>37</v>
      </c>
      <c r="F42">
        <v>8</v>
      </c>
      <c r="G42">
        <v>9</v>
      </c>
      <c r="H42">
        <f t="shared" si="6"/>
        <v>17</v>
      </c>
      <c r="I42">
        <v>0</v>
      </c>
      <c r="J42">
        <v>0</v>
      </c>
      <c r="K42">
        <v>0</v>
      </c>
      <c r="L42">
        <v>11</v>
      </c>
      <c r="M42">
        <v>6</v>
      </c>
      <c r="N42">
        <v>0</v>
      </c>
      <c r="O42">
        <f t="shared" si="7"/>
        <v>17</v>
      </c>
      <c r="P42">
        <v>0</v>
      </c>
      <c r="Q42">
        <v>0</v>
      </c>
      <c r="R42">
        <v>0</v>
      </c>
      <c r="S42">
        <v>17</v>
      </c>
      <c r="T42">
        <v>0</v>
      </c>
      <c r="U42">
        <f t="shared" si="8"/>
        <v>17</v>
      </c>
    </row>
    <row r="43" spans="1:21">
      <c r="A43" t="s">
        <v>17</v>
      </c>
      <c r="B43" t="s">
        <v>18</v>
      </c>
      <c r="C43" t="s">
        <v>24</v>
      </c>
      <c r="D43" t="s">
        <v>56</v>
      </c>
      <c r="E43" t="s">
        <v>37</v>
      </c>
      <c r="F43">
        <v>36</v>
      </c>
      <c r="G43">
        <v>4</v>
      </c>
      <c r="H43">
        <f t="shared" si="6"/>
        <v>40</v>
      </c>
      <c r="I43">
        <v>0</v>
      </c>
      <c r="J43">
        <v>0</v>
      </c>
      <c r="K43">
        <v>0</v>
      </c>
      <c r="L43">
        <v>3</v>
      </c>
      <c r="M43">
        <v>33</v>
      </c>
      <c r="N43">
        <v>4</v>
      </c>
      <c r="O43">
        <f t="shared" si="7"/>
        <v>40</v>
      </c>
      <c r="P43">
        <v>0</v>
      </c>
      <c r="Q43">
        <v>0</v>
      </c>
      <c r="R43">
        <v>0</v>
      </c>
      <c r="S43">
        <v>40</v>
      </c>
      <c r="T43">
        <v>0</v>
      </c>
      <c r="U43">
        <f t="shared" si="8"/>
        <v>40</v>
      </c>
    </row>
    <row r="44" spans="1:21">
      <c r="A44" t="s">
        <v>17</v>
      </c>
      <c r="B44" t="s">
        <v>18</v>
      </c>
      <c r="C44" t="s">
        <v>40</v>
      </c>
      <c r="D44" t="s">
        <v>47</v>
      </c>
      <c r="E44" t="s">
        <v>37</v>
      </c>
      <c r="F44">
        <v>54</v>
      </c>
      <c r="G44">
        <v>5</v>
      </c>
      <c r="H44">
        <f t="shared" si="6"/>
        <v>59</v>
      </c>
      <c r="I44">
        <v>0</v>
      </c>
      <c r="J44">
        <v>0</v>
      </c>
      <c r="K44">
        <v>0</v>
      </c>
      <c r="L44">
        <v>5</v>
      </c>
      <c r="M44">
        <v>53</v>
      </c>
      <c r="N44">
        <v>1</v>
      </c>
      <c r="O44">
        <f t="shared" si="7"/>
        <v>59</v>
      </c>
      <c r="P44">
        <v>8</v>
      </c>
      <c r="Q44">
        <v>1</v>
      </c>
      <c r="R44">
        <v>0</v>
      </c>
      <c r="S44">
        <v>50</v>
      </c>
      <c r="T44">
        <v>0</v>
      </c>
      <c r="U44">
        <f t="shared" si="8"/>
        <v>59</v>
      </c>
    </row>
    <row r="45" spans="1:21">
      <c r="A45" t="s">
        <v>103</v>
      </c>
      <c r="B45" t="s">
        <v>103</v>
      </c>
      <c r="C45" t="s">
        <v>103</v>
      </c>
      <c r="D45" t="s">
        <v>103</v>
      </c>
      <c r="E45" t="s">
        <v>103</v>
      </c>
      <c r="F45">
        <f>SUM(F15:F44)</f>
        <v>4104</v>
      </c>
      <c r="G45">
        <f t="shared" ref="G45:U45" si="15">SUM(G15:G44)</f>
        <v>1795</v>
      </c>
      <c r="H45">
        <f>SUM(H16:H44)</f>
        <v>2775</v>
      </c>
      <c r="I45">
        <f t="shared" ref="I45:U45" si="16">SUM(I16:I44)</f>
        <v>0</v>
      </c>
      <c r="J45">
        <f t="shared" si="16"/>
        <v>0</v>
      </c>
      <c r="K45">
        <f t="shared" si="16"/>
        <v>0</v>
      </c>
      <c r="L45">
        <f t="shared" si="16"/>
        <v>392</v>
      </c>
      <c r="M45">
        <f t="shared" si="16"/>
        <v>2347</v>
      </c>
      <c r="N45">
        <f t="shared" si="16"/>
        <v>36</v>
      </c>
      <c r="O45">
        <f t="shared" si="16"/>
        <v>2775</v>
      </c>
      <c r="P45">
        <f t="shared" si="16"/>
        <v>343</v>
      </c>
      <c r="Q45">
        <f t="shared" si="16"/>
        <v>3</v>
      </c>
      <c r="R45">
        <f t="shared" si="16"/>
        <v>6</v>
      </c>
      <c r="S45">
        <f t="shared" si="16"/>
        <v>2423</v>
      </c>
      <c r="T45">
        <f t="shared" si="16"/>
        <v>0</v>
      </c>
      <c r="U45">
        <f>SUM(U16:U44)</f>
        <v>2775</v>
      </c>
    </row>
    <row r="46" spans="1:21">
      <c r="A46" t="s">
        <v>19</v>
      </c>
      <c r="B46" t="s">
        <v>20</v>
      </c>
      <c r="C46" t="s">
        <v>91</v>
      </c>
      <c r="D46" t="s">
        <v>92</v>
      </c>
      <c r="E46" t="s">
        <v>57</v>
      </c>
      <c r="F46">
        <v>0</v>
      </c>
      <c r="G46">
        <v>2</v>
      </c>
      <c r="H46">
        <f>SUM(F46:G46)</f>
        <v>2</v>
      </c>
      <c r="I46">
        <v>0</v>
      </c>
      <c r="J46">
        <v>0</v>
      </c>
      <c r="K46">
        <v>0</v>
      </c>
      <c r="L46">
        <v>1</v>
      </c>
      <c r="M46">
        <v>1</v>
      </c>
      <c r="N46">
        <v>0</v>
      </c>
      <c r="O46">
        <f>SUM(I46:N46)</f>
        <v>2</v>
      </c>
      <c r="P46">
        <v>0</v>
      </c>
      <c r="Q46">
        <v>0</v>
      </c>
      <c r="R46">
        <v>0</v>
      </c>
      <c r="S46">
        <v>2</v>
      </c>
      <c r="T46">
        <v>0</v>
      </c>
      <c r="U46">
        <f>SUM(P46:T46)</f>
        <v>2</v>
      </c>
    </row>
    <row r="47" spans="1:21">
      <c r="A47" t="s">
        <v>19</v>
      </c>
      <c r="B47" t="s">
        <v>20</v>
      </c>
      <c r="C47" t="s">
        <v>63</v>
      </c>
      <c r="D47" t="s">
        <v>61</v>
      </c>
      <c r="E47" t="s">
        <v>59</v>
      </c>
      <c r="F47">
        <v>56</v>
      </c>
      <c r="G47">
        <v>9</v>
      </c>
      <c r="H47">
        <f>SUM(F47:G47)</f>
        <v>65</v>
      </c>
      <c r="I47">
        <v>0</v>
      </c>
      <c r="J47">
        <v>0</v>
      </c>
      <c r="K47">
        <v>0</v>
      </c>
      <c r="L47">
        <v>0</v>
      </c>
      <c r="M47">
        <v>65</v>
      </c>
      <c r="N47">
        <v>0</v>
      </c>
      <c r="O47">
        <f>SUM(I47:N47)</f>
        <v>65</v>
      </c>
      <c r="P47">
        <v>0</v>
      </c>
      <c r="Q47">
        <v>0</v>
      </c>
      <c r="R47">
        <v>0</v>
      </c>
      <c r="S47">
        <v>65</v>
      </c>
      <c r="T47">
        <v>0</v>
      </c>
      <c r="U47">
        <f>SUM(P47:T47)</f>
        <v>65</v>
      </c>
    </row>
    <row r="48" spans="1:21">
      <c r="A48" t="s">
        <v>19</v>
      </c>
      <c r="B48" t="s">
        <v>21</v>
      </c>
      <c r="C48" t="s">
        <v>58</v>
      </c>
      <c r="D48" t="s">
        <v>93</v>
      </c>
      <c r="E48" t="s">
        <v>94</v>
      </c>
      <c r="F48">
        <v>35</v>
      </c>
      <c r="G48">
        <v>15</v>
      </c>
      <c r="H48">
        <f t="shared" ref="H48:H53" si="17">SUM(F48:G48)</f>
        <v>50</v>
      </c>
      <c r="I48">
        <v>0</v>
      </c>
      <c r="J48">
        <v>0</v>
      </c>
      <c r="K48">
        <v>0</v>
      </c>
      <c r="L48">
        <v>5</v>
      </c>
      <c r="M48">
        <v>45</v>
      </c>
      <c r="N48">
        <v>0</v>
      </c>
      <c r="O48">
        <f t="shared" ref="O48:O51" si="18">SUM(I48:N48)</f>
        <v>50</v>
      </c>
      <c r="P48">
        <v>0</v>
      </c>
      <c r="Q48">
        <v>5</v>
      </c>
      <c r="R48">
        <v>0</v>
      </c>
      <c r="S48">
        <v>45</v>
      </c>
      <c r="T48">
        <v>0</v>
      </c>
      <c r="U48">
        <f t="shared" ref="U48:U53" si="19">SUM(P48:T48)</f>
        <v>50</v>
      </c>
    </row>
    <row r="49" spans="1:21">
      <c r="A49" t="s">
        <v>19</v>
      </c>
      <c r="B49" t="s">
        <v>21</v>
      </c>
      <c r="C49" t="s">
        <v>95</v>
      </c>
      <c r="D49" t="s">
        <v>96</v>
      </c>
      <c r="E49" t="s">
        <v>64</v>
      </c>
      <c r="F49">
        <v>19</v>
      </c>
      <c r="G49">
        <v>11</v>
      </c>
      <c r="H49">
        <f t="shared" si="17"/>
        <v>30</v>
      </c>
      <c r="I49">
        <v>0</v>
      </c>
      <c r="J49">
        <v>0</v>
      </c>
      <c r="K49">
        <v>0</v>
      </c>
      <c r="L49">
        <v>10</v>
      </c>
      <c r="M49">
        <v>20</v>
      </c>
      <c r="N49">
        <v>0</v>
      </c>
      <c r="O49">
        <f t="shared" si="18"/>
        <v>30</v>
      </c>
      <c r="P49">
        <v>1</v>
      </c>
      <c r="Q49">
        <v>0</v>
      </c>
      <c r="R49">
        <v>0</v>
      </c>
      <c r="S49">
        <v>29</v>
      </c>
      <c r="T49">
        <v>0</v>
      </c>
      <c r="U49">
        <f t="shared" si="19"/>
        <v>30</v>
      </c>
    </row>
    <row r="50" spans="1:21">
      <c r="A50" t="s">
        <v>19</v>
      </c>
      <c r="B50" t="s">
        <v>21</v>
      </c>
      <c r="C50" t="s">
        <v>97</v>
      </c>
      <c r="D50" t="s">
        <v>98</v>
      </c>
      <c r="E50" t="s">
        <v>59</v>
      </c>
      <c r="F50">
        <v>33</v>
      </c>
      <c r="G50">
        <v>20</v>
      </c>
      <c r="H50">
        <f t="shared" si="17"/>
        <v>53</v>
      </c>
      <c r="I50">
        <v>0</v>
      </c>
      <c r="J50">
        <v>0</v>
      </c>
      <c r="K50">
        <v>0</v>
      </c>
      <c r="L50">
        <v>3</v>
      </c>
      <c r="M50">
        <v>50</v>
      </c>
      <c r="N50">
        <v>0</v>
      </c>
      <c r="O50">
        <f t="shared" si="18"/>
        <v>53</v>
      </c>
      <c r="P50">
        <v>3</v>
      </c>
      <c r="Q50">
        <v>1</v>
      </c>
      <c r="R50">
        <v>0</v>
      </c>
      <c r="S50">
        <v>49</v>
      </c>
      <c r="T50">
        <v>0</v>
      </c>
      <c r="U50">
        <f t="shared" si="19"/>
        <v>53</v>
      </c>
    </row>
    <row r="51" spans="1:21">
      <c r="A51" t="s">
        <v>19</v>
      </c>
      <c r="B51" t="s">
        <v>21</v>
      </c>
      <c r="C51" t="s">
        <v>60</v>
      </c>
      <c r="D51" t="s">
        <v>61</v>
      </c>
      <c r="E51" t="s">
        <v>59</v>
      </c>
      <c r="F51">
        <v>17</v>
      </c>
      <c r="G51">
        <v>13</v>
      </c>
      <c r="H51">
        <f t="shared" si="17"/>
        <v>30</v>
      </c>
      <c r="I51">
        <v>0</v>
      </c>
      <c r="J51">
        <v>0</v>
      </c>
      <c r="K51">
        <v>0</v>
      </c>
      <c r="L51">
        <v>4</v>
      </c>
      <c r="M51">
        <v>26</v>
      </c>
      <c r="N51">
        <v>0</v>
      </c>
      <c r="O51">
        <f t="shared" si="18"/>
        <v>30</v>
      </c>
      <c r="P51">
        <v>20</v>
      </c>
      <c r="Q51">
        <v>0</v>
      </c>
      <c r="R51">
        <v>0</v>
      </c>
      <c r="S51">
        <v>10</v>
      </c>
      <c r="T51">
        <v>0</v>
      </c>
      <c r="U51">
        <f t="shared" si="19"/>
        <v>30</v>
      </c>
    </row>
    <row r="52" spans="1:21">
      <c r="A52" t="s">
        <v>19</v>
      </c>
      <c r="B52" t="s">
        <v>21</v>
      </c>
      <c r="C52" t="s">
        <v>62</v>
      </c>
      <c r="D52" t="s">
        <v>99</v>
      </c>
      <c r="E52" t="s">
        <v>59</v>
      </c>
      <c r="F52">
        <v>88</v>
      </c>
      <c r="G52">
        <v>22</v>
      </c>
      <c r="H52">
        <f t="shared" ref="H52" si="20">SUM(F52:G52)</f>
        <v>110</v>
      </c>
      <c r="I52">
        <v>0</v>
      </c>
      <c r="J52">
        <v>0</v>
      </c>
      <c r="K52">
        <v>0</v>
      </c>
      <c r="L52">
        <v>7</v>
      </c>
      <c r="M52">
        <v>103</v>
      </c>
      <c r="N52">
        <v>0</v>
      </c>
      <c r="O52">
        <f>SUM(I52:N52)</f>
        <v>110</v>
      </c>
      <c r="P52">
        <v>12</v>
      </c>
      <c r="Q52">
        <v>0</v>
      </c>
      <c r="R52">
        <v>0</v>
      </c>
      <c r="S52">
        <v>98</v>
      </c>
      <c r="T52">
        <v>0</v>
      </c>
      <c r="U52">
        <f t="shared" ref="U52" si="21">SUM(P52:T52)</f>
        <v>110</v>
      </c>
    </row>
    <row r="53" spans="1:21">
      <c r="A53" t="s">
        <v>19</v>
      </c>
      <c r="B53" t="s">
        <v>21</v>
      </c>
      <c r="C53" t="s">
        <v>68</v>
      </c>
      <c r="D53" t="s">
        <v>100</v>
      </c>
      <c r="E53" t="s">
        <v>59</v>
      </c>
      <c r="F53">
        <v>17</v>
      </c>
      <c r="G53">
        <v>13</v>
      </c>
      <c r="H53">
        <f t="shared" si="17"/>
        <v>30</v>
      </c>
      <c r="I53">
        <v>0</v>
      </c>
      <c r="J53">
        <v>0</v>
      </c>
      <c r="K53">
        <v>0</v>
      </c>
      <c r="L53">
        <v>4</v>
      </c>
      <c r="M53">
        <v>26</v>
      </c>
      <c r="N53">
        <v>0</v>
      </c>
      <c r="O53">
        <f>SUM(I53:N53)</f>
        <v>30</v>
      </c>
      <c r="P53">
        <v>20</v>
      </c>
      <c r="Q53">
        <v>0</v>
      </c>
      <c r="R53">
        <v>1</v>
      </c>
      <c r="S53">
        <v>9</v>
      </c>
      <c r="T53">
        <v>0</v>
      </c>
      <c r="U53">
        <f t="shared" si="19"/>
        <v>30</v>
      </c>
    </row>
    <row r="54" spans="1:21">
      <c r="B54" t="s">
        <v>102</v>
      </c>
      <c r="C54" t="s">
        <v>102</v>
      </c>
      <c r="D54" t="s">
        <v>102</v>
      </c>
      <c r="E54" t="s">
        <v>102</v>
      </c>
      <c r="F54" t="s">
        <v>102</v>
      </c>
      <c r="G54" t="s">
        <v>102</v>
      </c>
      <c r="H54">
        <f>SUM(H46:H53)</f>
        <v>370</v>
      </c>
      <c r="I54">
        <f t="shared" ref="I54:U54" si="22">SUM(I46:I53)</f>
        <v>0</v>
      </c>
      <c r="J54">
        <f t="shared" si="22"/>
        <v>0</v>
      </c>
      <c r="K54">
        <f t="shared" si="22"/>
        <v>0</v>
      </c>
      <c r="L54">
        <f t="shared" si="22"/>
        <v>34</v>
      </c>
      <c r="M54">
        <f t="shared" si="22"/>
        <v>336</v>
      </c>
      <c r="N54">
        <f t="shared" si="22"/>
        <v>0</v>
      </c>
      <c r="O54">
        <f t="shared" si="22"/>
        <v>370</v>
      </c>
      <c r="P54">
        <f t="shared" si="22"/>
        <v>56</v>
      </c>
      <c r="Q54">
        <f t="shared" si="22"/>
        <v>6</v>
      </c>
      <c r="R54">
        <f t="shared" si="22"/>
        <v>1</v>
      </c>
      <c r="S54">
        <f t="shared" si="22"/>
        <v>307</v>
      </c>
      <c r="T54">
        <f t="shared" si="22"/>
        <v>0</v>
      </c>
      <c r="U54">
        <f t="shared" si="22"/>
        <v>370</v>
      </c>
    </row>
    <row r="55" spans="1:21">
      <c r="B55" t="s">
        <v>104</v>
      </c>
      <c r="C55" t="s">
        <v>104</v>
      </c>
      <c r="D55" t="s">
        <v>104</v>
      </c>
      <c r="E55" t="s">
        <v>104</v>
      </c>
      <c r="F55" t="s">
        <v>104</v>
      </c>
      <c r="G55" t="s">
        <v>105</v>
      </c>
      <c r="H55">
        <f>SUM(H15+H45+H54)</f>
        <v>6269</v>
      </c>
      <c r="I55">
        <f t="shared" ref="I55:U55" si="23">SUM(I15+I45+I54)</f>
        <v>174</v>
      </c>
      <c r="J55">
        <f t="shared" si="23"/>
        <v>1547</v>
      </c>
      <c r="K55">
        <f t="shared" si="23"/>
        <v>1386</v>
      </c>
      <c r="L55">
        <f t="shared" si="23"/>
        <v>433</v>
      </c>
      <c r="M55">
        <f t="shared" si="23"/>
        <v>2693</v>
      </c>
      <c r="N55">
        <f t="shared" si="23"/>
        <v>36</v>
      </c>
      <c r="O55">
        <f t="shared" si="23"/>
        <v>6269</v>
      </c>
      <c r="P55">
        <f t="shared" si="23"/>
        <v>401</v>
      </c>
      <c r="Q55">
        <f t="shared" si="23"/>
        <v>9</v>
      </c>
      <c r="R55">
        <f t="shared" si="23"/>
        <v>7</v>
      </c>
      <c r="S55">
        <f t="shared" si="23"/>
        <v>5852</v>
      </c>
      <c r="T55">
        <f t="shared" si="23"/>
        <v>0</v>
      </c>
      <c r="U55">
        <f t="shared" si="23"/>
        <v>6269</v>
      </c>
    </row>
  </sheetData>
  <pageMargins left="0.7" right="0.7" top="0.75" bottom="0.75" header="0" footer="0"/>
  <pageSetup paperSize="7" scale="2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cuatrimestre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 Bustamante</dc:creator>
  <cp:lastModifiedBy>Alejandra Chán</cp:lastModifiedBy>
  <cp:lastPrinted>2022-09-05T22:12:35Z</cp:lastPrinted>
  <dcterms:created xsi:type="dcterms:W3CDTF">2019-03-26T20:32:13Z</dcterms:created>
  <dcterms:modified xsi:type="dcterms:W3CDTF">2024-01-24T20:11:14Z</dcterms:modified>
</cp:coreProperties>
</file>