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F:\COMITÉ DE DATOS ABIERTOS\2021\Violencia Sexual\"/>
    </mc:Choice>
  </mc:AlternateContent>
  <xr:revisionPtr revIDLastSave="0" documentId="13_ncr:1_{104DF415-1EAE-4A8A-A175-0E5CD827A1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1" r:id="rId1"/>
  </sheets>
  <definedNames>
    <definedName name="DPSE_21">#REF!</definedName>
    <definedName name="DPSE25">#REF!</definedName>
    <definedName name="i">#REF!</definedName>
    <definedName name="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H31" i="1"/>
  <c r="H22" i="1"/>
  <c r="H21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3" i="1"/>
  <c r="H24" i="1"/>
  <c r="H25" i="1"/>
  <c r="H26" i="1"/>
  <c r="H27" i="1"/>
  <c r="H28" i="1"/>
  <c r="H29" i="1"/>
  <c r="H30" i="1"/>
  <c r="H3" i="1"/>
  <c r="N3" i="1" s="1"/>
  <c r="O3" i="1" s="1"/>
  <c r="G32" i="1"/>
  <c r="I32" i="1"/>
  <c r="J32" i="1"/>
  <c r="K32" i="1"/>
  <c r="L32" i="1"/>
  <c r="M32" i="1"/>
  <c r="P32" i="1"/>
  <c r="Q32" i="1"/>
  <c r="R32" i="1"/>
  <c r="S32" i="1"/>
  <c r="T32" i="1"/>
  <c r="F32" i="1"/>
  <c r="H32" i="1" l="1"/>
  <c r="U32" i="1"/>
  <c r="O32" i="1"/>
  <c r="N32" i="1"/>
</calcChain>
</file>

<file path=xl/sharedStrings.xml><?xml version="1.0" encoding="utf-8"?>
<sst xmlns="http://schemas.openxmlformats.org/spreadsheetml/2006/main" count="191" uniqueCount="98">
  <si>
    <t>ACCIONES</t>
  </si>
  <si>
    <t>Dirección y Coordinación</t>
  </si>
  <si>
    <t xml:space="preserve"> </t>
  </si>
  <si>
    <t>Mujeres</t>
  </si>
  <si>
    <t>Hombres</t>
  </si>
  <si>
    <t>Total</t>
  </si>
  <si>
    <t>0-5
Años</t>
  </si>
  <si>
    <t>Mayores de 5 hasta  
Menores de 13 Años</t>
  </si>
  <si>
    <t>13-18 Años
(Jóvenes Adolescentes)</t>
  </si>
  <si>
    <t>Mayores de 18 hasta 30 años
(Jóvenes)</t>
  </si>
  <si>
    <t>Maya</t>
  </si>
  <si>
    <t>Xinca</t>
  </si>
  <si>
    <t>Garífuna</t>
  </si>
  <si>
    <t>Otro</t>
  </si>
  <si>
    <t>Personas prevenidas, sensibilizadas, formadas  e informadas en materia  de los delitos de violencia sexual, explotación y trata de personas</t>
  </si>
  <si>
    <t>Adultos prevenidos, formados, informados y sensibilizados en materia de los delitos de violencia sexual, explotación y trata de personas</t>
  </si>
  <si>
    <t>Entidades públicas y privadas asesoradas y capacitadas en favor de la lucha contra la violencia sexual, explotación y trata de personas</t>
  </si>
  <si>
    <t>Entidades públicas y privadas  capacitadas en la prevención, eliminación, persecución y sanción de los delitos en materia de violencia sexual, Explotación y trata de personas.</t>
  </si>
  <si>
    <t>Entidades</t>
  </si>
  <si>
    <t>De 30 en adelante</t>
  </si>
  <si>
    <t>Funcionarios públicos/empleados/colaboradores</t>
  </si>
  <si>
    <t>Adultos</t>
  </si>
  <si>
    <t>No indica</t>
  </si>
  <si>
    <t xml:space="preserve">Servidores públicos y colaboradores </t>
  </si>
  <si>
    <t xml:space="preserve">Direccion Contra la Violencia Sexual </t>
  </si>
  <si>
    <t>Instituciones públicas</t>
  </si>
  <si>
    <t>Conferencia a los integrantes del Partido Político Humanista "Violencia Sexual en lugares y centros de trabajo"</t>
  </si>
  <si>
    <t>Colaboradores</t>
  </si>
  <si>
    <t>Reunión Mesa Técnica de Atención de Embarazos en Niñas y Adolescentes Menores de 14 años de Edad, mes de junio</t>
  </si>
  <si>
    <t>Reunión Mesa Técnica de Atención de Embarazos en Niñas y Adolescentes Menores de 14 años de Edad, mes de julio</t>
  </si>
  <si>
    <t>Charla Informativa para el Centro Esperanza Juvenil en Materia de Prevención de la Violencia Sexual</t>
  </si>
  <si>
    <t>Usuarios</t>
  </si>
  <si>
    <t>Entidades locales</t>
  </si>
  <si>
    <t>Niñas beneficiarias del proyecto</t>
  </si>
  <si>
    <t>Taller para niñas voceras en coordinaciión con Plan Internacional y Buckner Guatemala, para prevenir la violencia sexual, explotación y trata de personas en el departamento de Alta Verapaz</t>
  </si>
  <si>
    <t>Adolescentes</t>
  </si>
  <si>
    <t>Capacitación al personal de la Dirección Municipal de la mujer, Municipio de Villa Nueva, Guatemala</t>
  </si>
  <si>
    <t>Capacitación al personal de la Dirección Municipal de la mujer, Municipio de Fraijanes, Guatemala</t>
  </si>
  <si>
    <t>Niños, niñas y adolescentes prevenidos, formados e informados en materia de la violencia sexual, explotación y trata de personas y sus derechos</t>
  </si>
  <si>
    <t>Integrantes del partido</t>
  </si>
  <si>
    <t>Partido político Humanista</t>
  </si>
  <si>
    <t>Ministerio de Agricultura, Ganadería y Alimentación</t>
  </si>
  <si>
    <t>Urgencias Médicas</t>
  </si>
  <si>
    <t>Universidad Da Vinci</t>
  </si>
  <si>
    <t>Capacitación en materia de Violencia Sexual, dirigida a colaboradores de Urgencias Médicas, efectuada en modalidad virtual</t>
  </si>
  <si>
    <t>Capacitación a personal de la Primera Brigada de la Policía Militar, Guardia de Honor, sobre la prevención de la violencia sexual en la Mujer</t>
  </si>
  <si>
    <t>Primera Brigada de la Policía Militar "Guardia de Honor"</t>
  </si>
  <si>
    <t xml:space="preserve">Entidades públicas y privadas asesoradas en el cumplimiento de los compromisos nacionales e internacionales  materia de  violencia sexual, explotación y trata de personas </t>
  </si>
  <si>
    <t>Cámara de Comercio</t>
  </si>
  <si>
    <t>Policía Militar de la Guardia de Honor</t>
  </si>
  <si>
    <t xml:space="preserve">Empleados públicos y colaboradores </t>
  </si>
  <si>
    <t>Empleados públicos</t>
  </si>
  <si>
    <t>Estudiantes</t>
  </si>
  <si>
    <t>Usuarios voluntarios</t>
  </si>
  <si>
    <t>Capacitación al persoal Docente del Instituto Nacional Experimentacional con Orientación Ocupacional Simón Bolívar, según Resolución del Tribunal Segundo de Primera Instancia Penal de Delitos de Femicidio y otras formas de Violencia contra la Mujer</t>
  </si>
  <si>
    <t>Empleados municipales</t>
  </si>
  <si>
    <t>Invitados de instituciones</t>
  </si>
  <si>
    <t>Procesos de formación y buenas prácticas para prevenir la Violencia Sexual en Ámbitos Empresariales para la Cámara de Comercio</t>
  </si>
  <si>
    <t>Conferencia a 200 Brigadistas de la Policía Militar de la Guardia de Honor, Primera Brigada con el tema "Violencia contra la Mujer"</t>
  </si>
  <si>
    <t>FIN</t>
  </si>
  <si>
    <t xml:space="preserve">Ministerio de Salud Pública y Asistencia Social </t>
  </si>
  <si>
    <t>Biotrash / Alcances Médicos, Sociedad Anónima</t>
  </si>
  <si>
    <t>Centros de Atención Integral -de la Secretaría de Bienestar Social</t>
  </si>
  <si>
    <t xml:space="preserve">Comité de Oxford de Ayuda contra el Hambre </t>
  </si>
  <si>
    <t>Dirección Municipal de la Mujer -Fraijanes</t>
  </si>
  <si>
    <t>Dirección Municipal de la Mujer -Villa Nueva</t>
  </si>
  <si>
    <t xml:space="preserve">Instituto Simón Bolívar </t>
  </si>
  <si>
    <t>Dirección Municipal de la Mujer - Villa Nueva</t>
  </si>
  <si>
    <t> División Especializada en Investigación Criminal de Delitos Sexuales</t>
  </si>
  <si>
    <t xml:space="preserve">Secretaría de Bienestar Social </t>
  </si>
  <si>
    <t>Registro Nacional de las Personas</t>
  </si>
  <si>
    <t>Capacitación sobre la Importancia de la Denuncia en Embarazos en Niñas y Adolescentes Menores de 14 años de Edad y Rol de Registro Nacional de las Personas</t>
  </si>
  <si>
    <t xml:space="preserve">Charla sobre consejos de prevención para la prevención de violencia sexual en niños, niñas y adolescentes de primera y segunda infancia "Educando en Familia" </t>
  </si>
  <si>
    <t xml:space="preserve">Capacitación a investigadores de la División Especializada en Delitos Sexuales de la Policía Nacional Civil </t>
  </si>
  <si>
    <t>Diplomado en colaboración con la Escuela de Psicología de la Universidad Da Vinci de Guatemala: “Instrumentos legales y conceptualización sobre los delitos de Violencia Sexual, explotación y Trata de Personas desde un enfoque legal y psicosocial” dirigido a 85 los alumnos de la Maestría en Abordaje Psicológico en Abuso Sexual y Trauma</t>
  </si>
  <si>
    <t>Comité Nacional de Alfabetización</t>
  </si>
  <si>
    <t>Capacitación dirigida a jóvenes del programa municipal Servicio Cívico, en materia de prevención de violencia sexual, en coordinación con la Dirección Municipal  de la Municipalidad de Villa Nueva</t>
  </si>
  <si>
    <t>Charla informativa como apoyo a OXFAM en el diplomado en materia de Violencia Sexual, "Abordaje del Marco Jurídico Internacional y Marco Jurídico Nacional en materia de violencia sexual e instituciones de protección en Guatemala".</t>
  </si>
  <si>
    <t>Charla informativa sobre la violencia sexual en Centros de Atención Integral de la Secretaría de Bienestar Social</t>
  </si>
  <si>
    <t>Capacitación en Materia de Violencia Sexual dirigida a Equipos Multidisciplinarios de Clinicas de Atención a Víctimas Sobrevivientes de Violencia Sexual del Ministerio de Salud Pública y Asistencia Social</t>
  </si>
  <si>
    <t>Capacitación en materia de prevención de violencia sexual dirigida al personal de Biotrash / Alcances Médicos, Sociedad Anónima</t>
  </si>
  <si>
    <t>Capacitación a Coordinadores, Alfabetizadores, Supervisores y Personal Técnico de Comité Nacional de Alfabetización en materia de prevención de los delitos violencia sexual, explotación y trata de personas</t>
  </si>
  <si>
    <t>Centro de Investigación, Capacitación, Apoyo a la Mujer y Juventudes</t>
  </si>
  <si>
    <t xml:space="preserve">Oficina Nacional de Servicio Civil </t>
  </si>
  <si>
    <t>Crédito Hipotecario Nacional</t>
  </si>
  <si>
    <t>Procuraduría General de la Nación, Ministerio Público, Registro Nacional de las Personas, Ministerio de Educación, Ministerio de Desarrollo Social, Organismo Judicial, Observatorio de Salud Sexual y Repdroductiva, Consejo Nacional de Adopciones, Secretaría de Bienestar Social de la Presidencia</t>
  </si>
  <si>
    <t xml:space="preserve">Reunión con la Coordinadora Interinstitucional Indígena del Estado en el Ministerio de Relaciones Exteriores. </t>
  </si>
  <si>
    <t>Clausura de Diplomado proceso de formación en materia de delitos de violencia sexual, explotación y trata de personas para Extensionistas del Ministerio de Agricultura, Ganadería y Alimentación en Cobán, Alta Verapaz</t>
  </si>
  <si>
    <t>Centro de investigación, capacitación, apoyo a  la mujer y juventudes sede Jutiapa</t>
  </si>
  <si>
    <t>Proceso de Formación en delitos de violencia sexual, explotación y trata de personas dirigido a personal de la Oficina Nacional de Servicio Civil - ONSEC.</t>
  </si>
  <si>
    <t>Proceso de Formación en Delitos violencia sexual, explotación y trata de personas a personal de Direcciones Municipales de Niñez, Adolescencia y Juventud - Extensionistas del Hogar Rural Ministerio de Agricultura, Ganadería y Alimentación de Cobán - Alta Verapaz</t>
  </si>
  <si>
    <t xml:space="preserve">Proceso de Formación en Delitos VET a personal del Crédito Hipotecario Nacional </t>
  </si>
  <si>
    <r>
      <t xml:space="preserve"> </t>
    </r>
    <r>
      <rPr>
        <sz val="11"/>
        <color indexed="10"/>
        <rFont val="Calibri"/>
        <family val="2"/>
        <scheme val="minor"/>
      </rPr>
      <t xml:space="preserve">
</t>
    </r>
    <r>
      <rPr>
        <sz val="11"/>
        <color indexed="8"/>
        <rFont val="Calibri"/>
        <family val="2"/>
        <scheme val="minor"/>
      </rPr>
      <t>Sexo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</si>
  <si>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
Edad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</si>
  <si>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
Grupo Étnico</t>
    </r>
  </si>
  <si>
    <t>Asociación de personas productivas con discapacidad</t>
  </si>
  <si>
    <t>Organización no Gubernamental Esperanza Juvenil</t>
  </si>
  <si>
    <t>Taller para la Asociación de personas productivas con discapacidad) sobre la prevención de la violencia sexual y entrega de material a la sede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</si>
</sst>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32"/>
  <sheetViews>
    <sheetView tabSelected="1" topLeftCell="C1" zoomScale="70" zoomScaleNormal="70" workbookViewId="0">
      <pane ySplit="2" topLeftCell="A3" activePane="bottomLeft" state="frozen"/>
      <selection pane="bottomLeft" activeCell="C1" sqref="A1:XFD1048576"/>
    </sheetView>
  </sheetViews>
  <sheetFormatPr defaultColWidth="11.42578125" defaultRowHeight="15" x14ac:dyDescent="0.25"/>
  <cols>
    <col min="1" max="2" width="40.5703125" customWidth="1"/>
    <col min="3" max="3" width="89.7109375" customWidth="1"/>
    <col min="4" max="4" width="33" customWidth="1"/>
    <col min="5" max="5" width="47" customWidth="1"/>
    <col min="10" max="14" width="14.85546875" customWidth="1"/>
    <col min="18" max="18" width="13.42578125" customWidth="1"/>
  </cols>
  <sheetData>
    <row r="1" spans="1:21" ht="31.5" customHeight="1" x14ac:dyDescent="0.25">
      <c r="A1" t="s">
        <v>1</v>
      </c>
      <c r="B1" t="s">
        <v>2</v>
      </c>
      <c r="C1" t="s">
        <v>0</v>
      </c>
      <c r="D1" t="s">
        <v>18</v>
      </c>
      <c r="E1" t="s">
        <v>20</v>
      </c>
      <c r="F1" t="s">
        <v>92</v>
      </c>
      <c r="G1" t="s">
        <v>92</v>
      </c>
      <c r="H1" t="s">
        <v>92</v>
      </c>
      <c r="I1" t="s">
        <v>93</v>
      </c>
      <c r="J1" t="s">
        <v>93</v>
      </c>
      <c r="K1" t="s">
        <v>93</v>
      </c>
      <c r="L1" t="s">
        <v>93</v>
      </c>
      <c r="M1" t="s">
        <v>93</v>
      </c>
      <c r="N1" t="s">
        <v>93</v>
      </c>
      <c r="O1" t="s">
        <v>93</v>
      </c>
      <c r="P1" t="s">
        <v>94</v>
      </c>
      <c r="Q1" t="s">
        <v>94</v>
      </c>
      <c r="R1" t="s">
        <v>94</v>
      </c>
      <c r="S1" t="s">
        <v>94</v>
      </c>
      <c r="T1" t="s">
        <v>94</v>
      </c>
      <c r="U1" t="s">
        <v>94</v>
      </c>
    </row>
    <row r="2" spans="1:21" x14ac:dyDescent="0.25">
      <c r="A2" t="s">
        <v>24</v>
      </c>
      <c r="B2" t="s">
        <v>1</v>
      </c>
      <c r="C2" t="s">
        <v>0</v>
      </c>
      <c r="D2" t="s">
        <v>18</v>
      </c>
      <c r="E2" t="s">
        <v>20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19</v>
      </c>
      <c r="N2" t="s">
        <v>22</v>
      </c>
      <c r="O2" t="s">
        <v>5</v>
      </c>
      <c r="P2" t="s">
        <v>10</v>
      </c>
      <c r="Q2" t="s">
        <v>11</v>
      </c>
      <c r="R2" t="s">
        <v>12</v>
      </c>
      <c r="S2" t="s">
        <v>13</v>
      </c>
      <c r="T2" t="s">
        <v>22</v>
      </c>
      <c r="U2" t="s">
        <v>5</v>
      </c>
    </row>
    <row r="3" spans="1:21" ht="75" customHeight="1" x14ac:dyDescent="0.25">
      <c r="A3" t="s">
        <v>14</v>
      </c>
      <c r="B3" t="s">
        <v>38</v>
      </c>
      <c r="C3" t="s">
        <v>34</v>
      </c>
      <c r="D3" t="s">
        <v>32</v>
      </c>
      <c r="E3" t="s">
        <v>33</v>
      </c>
      <c r="F3">
        <v>30</v>
      </c>
      <c r="G3">
        <v>0</v>
      </c>
      <c r="H3">
        <f>SUM(F3:G3)</f>
        <v>30</v>
      </c>
      <c r="I3">
        <v>0</v>
      </c>
      <c r="J3">
        <v>0</v>
      </c>
      <c r="K3">
        <v>30</v>
      </c>
      <c r="L3">
        <v>0</v>
      </c>
      <c r="M3">
        <v>0</v>
      </c>
      <c r="N3">
        <f>H3-(SUM(I3:M3))</f>
        <v>0</v>
      </c>
      <c r="O3">
        <f>SUM(I3:N3)</f>
        <v>30</v>
      </c>
      <c r="P3">
        <v>30</v>
      </c>
      <c r="Q3">
        <v>0</v>
      </c>
      <c r="R3">
        <v>0</v>
      </c>
      <c r="S3">
        <v>0</v>
      </c>
      <c r="T3">
        <v>0</v>
      </c>
      <c r="U3">
        <f>SUM(P3:T3)</f>
        <v>30</v>
      </c>
    </row>
    <row r="4" spans="1:21" ht="57" customHeight="1" x14ac:dyDescent="0.25">
      <c r="A4" t="s">
        <v>14</v>
      </c>
      <c r="C4" t="s">
        <v>30</v>
      </c>
      <c r="D4" t="s">
        <v>96</v>
      </c>
      <c r="E4" t="s">
        <v>35</v>
      </c>
      <c r="F4">
        <v>47</v>
      </c>
      <c r="G4">
        <v>43</v>
      </c>
      <c r="H4">
        <f t="shared" ref="H4:H30" si="0">SUM(F4:G4)</f>
        <v>90</v>
      </c>
      <c r="I4">
        <v>0</v>
      </c>
      <c r="J4">
        <v>0</v>
      </c>
      <c r="K4">
        <v>90</v>
      </c>
      <c r="L4">
        <v>0</v>
      </c>
      <c r="M4">
        <v>0</v>
      </c>
      <c r="N4">
        <v>0</v>
      </c>
      <c r="O4">
        <f t="shared" ref="O4:O31" si="1">SUM(I4:N4)</f>
        <v>90</v>
      </c>
      <c r="P4">
        <v>0</v>
      </c>
      <c r="Q4">
        <v>0</v>
      </c>
      <c r="R4">
        <v>0</v>
      </c>
      <c r="S4">
        <v>90</v>
      </c>
      <c r="T4">
        <v>0</v>
      </c>
      <c r="U4">
        <f t="shared" ref="U4:U31" si="2">SUM(P4:T4)</f>
        <v>90</v>
      </c>
    </row>
    <row r="5" spans="1:21" ht="104.25" customHeight="1" x14ac:dyDescent="0.25">
      <c r="A5" t="s">
        <v>14</v>
      </c>
      <c r="B5" t="s">
        <v>15</v>
      </c>
      <c r="C5" t="s">
        <v>97</v>
      </c>
      <c r="D5" t="s">
        <v>95</v>
      </c>
      <c r="E5" t="s">
        <v>21</v>
      </c>
      <c r="F5">
        <v>15</v>
      </c>
      <c r="G5">
        <v>15</v>
      </c>
      <c r="H5">
        <f t="shared" si="0"/>
        <v>30</v>
      </c>
      <c r="I5">
        <v>0</v>
      </c>
      <c r="J5">
        <v>0</v>
      </c>
      <c r="K5">
        <v>0</v>
      </c>
      <c r="L5">
        <v>0</v>
      </c>
      <c r="M5">
        <v>30</v>
      </c>
      <c r="N5">
        <v>0</v>
      </c>
      <c r="O5">
        <f t="shared" si="1"/>
        <v>30</v>
      </c>
      <c r="P5">
        <v>0</v>
      </c>
      <c r="Q5">
        <v>0</v>
      </c>
      <c r="R5">
        <v>0</v>
      </c>
      <c r="S5">
        <v>0</v>
      </c>
      <c r="T5">
        <v>30</v>
      </c>
      <c r="U5">
        <f t="shared" si="2"/>
        <v>30</v>
      </c>
    </row>
    <row r="6" spans="1:21" ht="54.75" customHeight="1" x14ac:dyDescent="0.25">
      <c r="A6" t="s">
        <v>16</v>
      </c>
      <c r="B6" t="s">
        <v>47</v>
      </c>
      <c r="C6" t="s">
        <v>86</v>
      </c>
      <c r="D6" t="s">
        <v>25</v>
      </c>
      <c r="E6" t="s">
        <v>27</v>
      </c>
      <c r="F6">
        <v>8</v>
      </c>
      <c r="G6">
        <v>11</v>
      </c>
      <c r="H6">
        <f t="shared" si="0"/>
        <v>19</v>
      </c>
      <c r="I6">
        <v>0</v>
      </c>
      <c r="J6">
        <v>0</v>
      </c>
      <c r="K6">
        <v>0</v>
      </c>
      <c r="L6">
        <v>4</v>
      </c>
      <c r="M6">
        <v>15</v>
      </c>
      <c r="N6">
        <v>0</v>
      </c>
      <c r="O6">
        <f t="shared" si="1"/>
        <v>19</v>
      </c>
      <c r="P6">
        <v>7</v>
      </c>
      <c r="Q6">
        <v>0</v>
      </c>
      <c r="R6">
        <v>1</v>
      </c>
      <c r="S6">
        <v>11</v>
      </c>
      <c r="T6">
        <v>0</v>
      </c>
      <c r="U6">
        <f t="shared" si="2"/>
        <v>19</v>
      </c>
    </row>
    <row r="7" spans="1:21" ht="58.5" customHeight="1" x14ac:dyDescent="0.25">
      <c r="A7" t="s">
        <v>16</v>
      </c>
      <c r="B7" t="s">
        <v>47</v>
      </c>
      <c r="C7" t="s">
        <v>28</v>
      </c>
      <c r="D7" t="s">
        <v>85</v>
      </c>
      <c r="E7" t="s">
        <v>50</v>
      </c>
      <c r="F7">
        <v>15</v>
      </c>
      <c r="G7">
        <v>1</v>
      </c>
      <c r="H7">
        <f t="shared" si="0"/>
        <v>16</v>
      </c>
      <c r="I7">
        <v>0</v>
      </c>
      <c r="J7">
        <v>0</v>
      </c>
      <c r="K7">
        <v>0</v>
      </c>
      <c r="L7">
        <v>2</v>
      </c>
      <c r="M7">
        <v>14</v>
      </c>
      <c r="N7">
        <v>0</v>
      </c>
      <c r="O7">
        <f t="shared" si="1"/>
        <v>16</v>
      </c>
      <c r="P7">
        <v>0</v>
      </c>
      <c r="Q7">
        <v>0</v>
      </c>
      <c r="R7">
        <v>0</v>
      </c>
      <c r="S7">
        <v>16</v>
      </c>
      <c r="T7">
        <v>0</v>
      </c>
      <c r="U7">
        <f t="shared" si="2"/>
        <v>16</v>
      </c>
    </row>
    <row r="8" spans="1:21" ht="59.25" customHeight="1" x14ac:dyDescent="0.25">
      <c r="A8" t="s">
        <v>16</v>
      </c>
      <c r="B8" t="s">
        <v>47</v>
      </c>
      <c r="C8" t="s">
        <v>29</v>
      </c>
      <c r="D8" t="s">
        <v>85</v>
      </c>
      <c r="E8" t="s">
        <v>50</v>
      </c>
      <c r="F8">
        <v>13</v>
      </c>
      <c r="G8">
        <v>2</v>
      </c>
      <c r="H8">
        <f t="shared" si="0"/>
        <v>15</v>
      </c>
      <c r="I8">
        <v>0</v>
      </c>
      <c r="J8">
        <v>0</v>
      </c>
      <c r="K8">
        <v>0</v>
      </c>
      <c r="L8">
        <v>3</v>
      </c>
      <c r="M8">
        <v>12</v>
      </c>
      <c r="N8">
        <v>0</v>
      </c>
      <c r="O8">
        <f t="shared" si="1"/>
        <v>15</v>
      </c>
      <c r="P8">
        <v>1</v>
      </c>
      <c r="Q8">
        <v>0</v>
      </c>
      <c r="R8">
        <v>0</v>
      </c>
      <c r="S8">
        <v>14</v>
      </c>
      <c r="T8">
        <v>0</v>
      </c>
      <c r="U8">
        <f t="shared" si="2"/>
        <v>15</v>
      </c>
    </row>
    <row r="9" spans="1:21" ht="44.25" customHeight="1" x14ac:dyDescent="0.25">
      <c r="A9" t="s">
        <v>16</v>
      </c>
      <c r="B9" t="s">
        <v>17</v>
      </c>
      <c r="C9" t="s">
        <v>26</v>
      </c>
      <c r="D9" t="s">
        <v>40</v>
      </c>
      <c r="E9" t="s">
        <v>39</v>
      </c>
      <c r="F9">
        <v>25</v>
      </c>
      <c r="G9">
        <v>37</v>
      </c>
      <c r="H9">
        <f t="shared" si="0"/>
        <v>62</v>
      </c>
      <c r="I9">
        <v>0</v>
      </c>
      <c r="J9">
        <v>0</v>
      </c>
      <c r="K9">
        <v>0</v>
      </c>
      <c r="L9">
        <v>0</v>
      </c>
      <c r="M9">
        <v>62</v>
      </c>
      <c r="N9">
        <v>0</v>
      </c>
      <c r="O9">
        <f t="shared" si="1"/>
        <v>62</v>
      </c>
      <c r="P9">
        <v>0</v>
      </c>
      <c r="Q9">
        <v>0</v>
      </c>
      <c r="R9">
        <v>0</v>
      </c>
      <c r="S9">
        <v>62</v>
      </c>
      <c r="T9">
        <v>0</v>
      </c>
      <c r="U9">
        <f t="shared" si="2"/>
        <v>62</v>
      </c>
    </row>
    <row r="10" spans="1:21" ht="50.1" customHeight="1" x14ac:dyDescent="0.25">
      <c r="A10" t="s">
        <v>16</v>
      </c>
      <c r="B10" t="s">
        <v>17</v>
      </c>
      <c r="C10" t="s">
        <v>87</v>
      </c>
      <c r="D10" t="s">
        <v>41</v>
      </c>
      <c r="E10" t="s">
        <v>50</v>
      </c>
      <c r="F10">
        <v>32</v>
      </c>
      <c r="G10">
        <v>7</v>
      </c>
      <c r="H10">
        <f t="shared" si="0"/>
        <v>39</v>
      </c>
      <c r="I10">
        <v>0</v>
      </c>
      <c r="J10">
        <v>0</v>
      </c>
      <c r="K10">
        <v>0</v>
      </c>
      <c r="L10">
        <v>16</v>
      </c>
      <c r="M10">
        <v>23</v>
      </c>
      <c r="N10">
        <v>0</v>
      </c>
      <c r="O10">
        <f t="shared" si="1"/>
        <v>39</v>
      </c>
      <c r="P10">
        <v>15</v>
      </c>
      <c r="Q10">
        <v>0</v>
      </c>
      <c r="R10">
        <v>0</v>
      </c>
      <c r="S10">
        <v>24</v>
      </c>
      <c r="T10">
        <v>0</v>
      </c>
      <c r="U10">
        <f t="shared" si="2"/>
        <v>39</v>
      </c>
    </row>
    <row r="11" spans="1:21" ht="50.1" customHeight="1" x14ac:dyDescent="0.25">
      <c r="A11" t="s">
        <v>16</v>
      </c>
      <c r="B11" t="s">
        <v>17</v>
      </c>
      <c r="C11" t="s">
        <v>88</v>
      </c>
      <c r="D11" t="s">
        <v>82</v>
      </c>
      <c r="E11" t="s">
        <v>27</v>
      </c>
      <c r="F11">
        <v>27</v>
      </c>
      <c r="G11">
        <v>17</v>
      </c>
      <c r="H11">
        <f t="shared" si="0"/>
        <v>44</v>
      </c>
      <c r="I11">
        <v>0</v>
      </c>
      <c r="J11">
        <v>0</v>
      </c>
      <c r="K11">
        <v>0</v>
      </c>
      <c r="L11">
        <v>24</v>
      </c>
      <c r="M11">
        <v>20</v>
      </c>
      <c r="N11">
        <v>0</v>
      </c>
      <c r="O11">
        <f t="shared" si="1"/>
        <v>44</v>
      </c>
      <c r="P11">
        <v>3</v>
      </c>
      <c r="Q11">
        <v>1</v>
      </c>
      <c r="R11">
        <v>0</v>
      </c>
      <c r="S11">
        <v>40</v>
      </c>
      <c r="T11">
        <v>0</v>
      </c>
      <c r="U11">
        <f t="shared" si="2"/>
        <v>44</v>
      </c>
    </row>
    <row r="12" spans="1:21" ht="50.1" customHeight="1" x14ac:dyDescent="0.25">
      <c r="A12" t="s">
        <v>16</v>
      </c>
      <c r="B12" t="s">
        <v>17</v>
      </c>
      <c r="C12" t="s">
        <v>90</v>
      </c>
      <c r="D12" t="s">
        <v>25</v>
      </c>
      <c r="E12" t="s">
        <v>27</v>
      </c>
      <c r="F12">
        <v>29</v>
      </c>
      <c r="G12">
        <v>1</v>
      </c>
      <c r="H12">
        <f t="shared" si="0"/>
        <v>30</v>
      </c>
      <c r="I12">
        <v>0</v>
      </c>
      <c r="J12">
        <v>0</v>
      </c>
      <c r="K12">
        <v>0</v>
      </c>
      <c r="L12">
        <v>18</v>
      </c>
      <c r="M12">
        <v>12</v>
      </c>
      <c r="N12">
        <v>0</v>
      </c>
      <c r="O12">
        <f t="shared" si="1"/>
        <v>30</v>
      </c>
      <c r="P12">
        <v>21</v>
      </c>
      <c r="Q12">
        <v>0</v>
      </c>
      <c r="R12">
        <v>0</v>
      </c>
      <c r="S12">
        <v>8</v>
      </c>
      <c r="T12">
        <v>1</v>
      </c>
      <c r="U12">
        <f t="shared" si="2"/>
        <v>30</v>
      </c>
    </row>
    <row r="13" spans="1:21" ht="50.1" customHeight="1" x14ac:dyDescent="0.25">
      <c r="A13" t="s">
        <v>16</v>
      </c>
      <c r="B13" t="s">
        <v>17</v>
      </c>
      <c r="C13" t="s">
        <v>89</v>
      </c>
      <c r="D13" t="s">
        <v>83</v>
      </c>
      <c r="E13" t="s">
        <v>23</v>
      </c>
      <c r="F13">
        <v>11</v>
      </c>
      <c r="G13">
        <v>0</v>
      </c>
      <c r="H13">
        <f t="shared" si="0"/>
        <v>11</v>
      </c>
      <c r="I13">
        <v>0</v>
      </c>
      <c r="J13">
        <v>0</v>
      </c>
      <c r="K13">
        <v>0</v>
      </c>
      <c r="L13">
        <v>0</v>
      </c>
      <c r="M13">
        <v>11</v>
      </c>
      <c r="N13">
        <v>0</v>
      </c>
      <c r="O13">
        <f t="shared" si="1"/>
        <v>11</v>
      </c>
      <c r="P13">
        <v>0</v>
      </c>
      <c r="Q13">
        <v>0</v>
      </c>
      <c r="R13">
        <v>0</v>
      </c>
      <c r="S13">
        <v>11</v>
      </c>
      <c r="T13">
        <v>0</v>
      </c>
      <c r="U13">
        <f t="shared" si="2"/>
        <v>11</v>
      </c>
    </row>
    <row r="14" spans="1:21" ht="50.1" customHeight="1" x14ac:dyDescent="0.25">
      <c r="A14" t="s">
        <v>16</v>
      </c>
      <c r="B14" t="s">
        <v>17</v>
      </c>
      <c r="C14" t="s">
        <v>91</v>
      </c>
      <c r="D14" t="s">
        <v>84</v>
      </c>
      <c r="E14" t="s">
        <v>27</v>
      </c>
      <c r="F14">
        <v>111</v>
      </c>
      <c r="G14">
        <v>63</v>
      </c>
      <c r="H14">
        <f t="shared" si="0"/>
        <v>174</v>
      </c>
      <c r="I14">
        <v>0</v>
      </c>
      <c r="J14">
        <v>0</v>
      </c>
      <c r="K14">
        <v>0</v>
      </c>
      <c r="L14">
        <v>71</v>
      </c>
      <c r="M14">
        <v>103</v>
      </c>
      <c r="N14">
        <v>0</v>
      </c>
      <c r="O14">
        <f t="shared" si="1"/>
        <v>174</v>
      </c>
      <c r="P14">
        <v>2</v>
      </c>
      <c r="Q14">
        <v>0</v>
      </c>
      <c r="R14">
        <v>0</v>
      </c>
      <c r="S14">
        <v>172</v>
      </c>
      <c r="T14">
        <v>0</v>
      </c>
      <c r="U14">
        <f t="shared" si="2"/>
        <v>174</v>
      </c>
    </row>
    <row r="15" spans="1:21" ht="50.1" customHeight="1" x14ac:dyDescent="0.25">
      <c r="A15" t="s">
        <v>16</v>
      </c>
      <c r="B15" t="s">
        <v>17</v>
      </c>
      <c r="C15" t="s">
        <v>71</v>
      </c>
      <c r="D15" t="s">
        <v>70</v>
      </c>
      <c r="E15" t="s">
        <v>27</v>
      </c>
      <c r="F15">
        <v>35</v>
      </c>
      <c r="G15">
        <v>16</v>
      </c>
      <c r="H15">
        <f t="shared" si="0"/>
        <v>51</v>
      </c>
      <c r="I15">
        <v>0</v>
      </c>
      <c r="J15">
        <v>0</v>
      </c>
      <c r="K15">
        <v>0</v>
      </c>
      <c r="L15">
        <v>10</v>
      </c>
      <c r="M15">
        <v>41</v>
      </c>
      <c r="N15">
        <v>0</v>
      </c>
      <c r="O15">
        <f t="shared" si="1"/>
        <v>51</v>
      </c>
      <c r="P15">
        <v>13</v>
      </c>
      <c r="Q15">
        <v>0</v>
      </c>
      <c r="R15">
        <v>0</v>
      </c>
      <c r="S15">
        <v>38</v>
      </c>
      <c r="T15">
        <v>0</v>
      </c>
      <c r="U15">
        <f t="shared" si="2"/>
        <v>51</v>
      </c>
    </row>
    <row r="16" spans="1:21" ht="50.1" customHeight="1" x14ac:dyDescent="0.25">
      <c r="A16" t="s">
        <v>16</v>
      </c>
      <c r="B16" t="s">
        <v>17</v>
      </c>
      <c r="C16" t="s">
        <v>44</v>
      </c>
      <c r="D16" t="s">
        <v>42</v>
      </c>
      <c r="E16" t="s">
        <v>27</v>
      </c>
      <c r="F16">
        <v>6</v>
      </c>
      <c r="G16">
        <v>5</v>
      </c>
      <c r="H16">
        <f t="shared" si="0"/>
        <v>11</v>
      </c>
      <c r="I16">
        <v>0</v>
      </c>
      <c r="J16">
        <v>0</v>
      </c>
      <c r="K16">
        <v>0</v>
      </c>
      <c r="L16">
        <v>0</v>
      </c>
      <c r="M16">
        <v>11</v>
      </c>
      <c r="N16">
        <v>0</v>
      </c>
      <c r="O16">
        <f t="shared" si="1"/>
        <v>11</v>
      </c>
      <c r="P16">
        <v>0</v>
      </c>
      <c r="Q16">
        <v>0</v>
      </c>
      <c r="R16">
        <v>0</v>
      </c>
      <c r="S16">
        <v>11</v>
      </c>
      <c r="T16">
        <v>0</v>
      </c>
      <c r="U16">
        <f t="shared" si="2"/>
        <v>11</v>
      </c>
    </row>
    <row r="17" spans="1:21" ht="50.1" customHeight="1" x14ac:dyDescent="0.25">
      <c r="A17" t="s">
        <v>16</v>
      </c>
      <c r="B17" t="s">
        <v>17</v>
      </c>
      <c r="C17" t="s">
        <v>72</v>
      </c>
      <c r="D17" t="s">
        <v>69</v>
      </c>
      <c r="E17" t="s">
        <v>31</v>
      </c>
      <c r="F17">
        <v>201</v>
      </c>
      <c r="G17">
        <v>21</v>
      </c>
      <c r="H17">
        <f t="shared" si="0"/>
        <v>222</v>
      </c>
      <c r="I17">
        <v>0</v>
      </c>
      <c r="J17">
        <v>0</v>
      </c>
      <c r="K17">
        <v>0</v>
      </c>
      <c r="L17">
        <v>104</v>
      </c>
      <c r="M17">
        <v>118</v>
      </c>
      <c r="N17">
        <v>0</v>
      </c>
      <c r="O17">
        <f t="shared" si="1"/>
        <v>222</v>
      </c>
      <c r="P17">
        <v>25</v>
      </c>
      <c r="Q17">
        <v>0</v>
      </c>
      <c r="R17">
        <v>1</v>
      </c>
      <c r="S17">
        <v>195</v>
      </c>
      <c r="T17">
        <v>1</v>
      </c>
      <c r="U17">
        <f t="shared" si="2"/>
        <v>222</v>
      </c>
    </row>
    <row r="18" spans="1:21" ht="50.1" customHeight="1" x14ac:dyDescent="0.25">
      <c r="A18" t="s">
        <v>16</v>
      </c>
      <c r="B18" t="s">
        <v>17</v>
      </c>
      <c r="C18" t="s">
        <v>73</v>
      </c>
      <c r="D18" t="s">
        <v>68</v>
      </c>
      <c r="E18" t="s">
        <v>51</v>
      </c>
      <c r="F18">
        <v>3</v>
      </c>
      <c r="G18">
        <v>22</v>
      </c>
      <c r="H18">
        <f t="shared" si="0"/>
        <v>25</v>
      </c>
      <c r="I18">
        <v>0</v>
      </c>
      <c r="J18">
        <v>0</v>
      </c>
      <c r="K18">
        <v>0</v>
      </c>
      <c r="L18">
        <v>17</v>
      </c>
      <c r="M18">
        <v>8</v>
      </c>
      <c r="N18">
        <v>0</v>
      </c>
      <c r="O18">
        <f t="shared" si="1"/>
        <v>25</v>
      </c>
      <c r="P18">
        <v>1</v>
      </c>
      <c r="Q18">
        <v>2</v>
      </c>
      <c r="R18">
        <v>0</v>
      </c>
      <c r="S18">
        <v>22</v>
      </c>
      <c r="T18">
        <v>0</v>
      </c>
      <c r="U18">
        <f t="shared" si="2"/>
        <v>25</v>
      </c>
    </row>
    <row r="19" spans="1:21" ht="82.5" customHeight="1" x14ac:dyDescent="0.25">
      <c r="A19" t="s">
        <v>16</v>
      </c>
      <c r="B19" t="s">
        <v>17</v>
      </c>
      <c r="C19" t="s">
        <v>74</v>
      </c>
      <c r="D19" t="s">
        <v>43</v>
      </c>
      <c r="E19" t="s">
        <v>52</v>
      </c>
      <c r="F19">
        <v>80</v>
      </c>
      <c r="G19">
        <v>5</v>
      </c>
      <c r="H19">
        <f t="shared" si="0"/>
        <v>85</v>
      </c>
      <c r="I19">
        <v>0</v>
      </c>
      <c r="J19">
        <v>0</v>
      </c>
      <c r="K19">
        <v>0</v>
      </c>
      <c r="L19">
        <v>0</v>
      </c>
      <c r="M19">
        <v>85</v>
      </c>
      <c r="N19">
        <v>0</v>
      </c>
      <c r="O19">
        <f t="shared" si="1"/>
        <v>85</v>
      </c>
      <c r="P19">
        <v>0</v>
      </c>
      <c r="Q19">
        <v>0</v>
      </c>
      <c r="R19">
        <v>0</v>
      </c>
      <c r="S19">
        <v>85</v>
      </c>
      <c r="T19">
        <v>0</v>
      </c>
      <c r="U19">
        <f t="shared" si="2"/>
        <v>85</v>
      </c>
    </row>
    <row r="20" spans="1:21" ht="59.25" customHeight="1" x14ac:dyDescent="0.25">
      <c r="A20" t="s">
        <v>16</v>
      </c>
      <c r="B20" t="s">
        <v>17</v>
      </c>
      <c r="C20" t="s">
        <v>76</v>
      </c>
      <c r="D20" t="s">
        <v>67</v>
      </c>
      <c r="E20" t="s">
        <v>53</v>
      </c>
      <c r="F20">
        <v>188</v>
      </c>
      <c r="G20">
        <v>112</v>
      </c>
      <c r="H20">
        <f t="shared" si="0"/>
        <v>300</v>
      </c>
      <c r="I20">
        <v>0</v>
      </c>
      <c r="J20">
        <v>0</v>
      </c>
      <c r="K20">
        <v>0</v>
      </c>
      <c r="L20">
        <v>0</v>
      </c>
      <c r="M20">
        <v>0</v>
      </c>
      <c r="N20">
        <v>300</v>
      </c>
      <c r="O20">
        <f t="shared" si="1"/>
        <v>300</v>
      </c>
      <c r="P20">
        <v>0</v>
      </c>
      <c r="Q20">
        <v>0</v>
      </c>
      <c r="R20">
        <v>0</v>
      </c>
      <c r="S20">
        <v>0</v>
      </c>
      <c r="T20">
        <v>300</v>
      </c>
      <c r="U20">
        <f t="shared" si="2"/>
        <v>300</v>
      </c>
    </row>
    <row r="21" spans="1:21" ht="67.5" customHeight="1" x14ac:dyDescent="0.25">
      <c r="A21" t="s">
        <v>16</v>
      </c>
      <c r="B21" t="s">
        <v>17</v>
      </c>
      <c r="C21" t="s">
        <v>54</v>
      </c>
      <c r="D21" t="s">
        <v>66</v>
      </c>
      <c r="E21" t="s">
        <v>51</v>
      </c>
      <c r="F21">
        <v>13</v>
      </c>
      <c r="G21">
        <v>15</v>
      </c>
      <c r="H21">
        <f>SUM(F21:G21)</f>
        <v>28</v>
      </c>
      <c r="I21">
        <v>0</v>
      </c>
      <c r="J21">
        <v>0</v>
      </c>
      <c r="K21">
        <v>0</v>
      </c>
      <c r="L21">
        <v>3</v>
      </c>
      <c r="M21">
        <v>25</v>
      </c>
      <c r="N21">
        <v>0</v>
      </c>
      <c r="O21">
        <f t="shared" si="1"/>
        <v>28</v>
      </c>
      <c r="P21">
        <v>1</v>
      </c>
      <c r="Q21">
        <v>0</v>
      </c>
      <c r="R21">
        <v>0</v>
      </c>
      <c r="S21">
        <v>27</v>
      </c>
      <c r="T21">
        <v>0</v>
      </c>
      <c r="U21">
        <f t="shared" si="2"/>
        <v>28</v>
      </c>
    </row>
    <row r="22" spans="1:21" ht="57.75" customHeight="1" x14ac:dyDescent="0.25">
      <c r="A22" t="s">
        <v>16</v>
      </c>
      <c r="B22" t="s">
        <v>17</v>
      </c>
      <c r="C22" t="s">
        <v>36</v>
      </c>
      <c r="D22" t="s">
        <v>65</v>
      </c>
      <c r="E22" t="s">
        <v>55</v>
      </c>
      <c r="F22">
        <v>1</v>
      </c>
      <c r="G22">
        <v>12</v>
      </c>
      <c r="H22">
        <f>SUM(F22:G22)</f>
        <v>13</v>
      </c>
      <c r="I22">
        <v>0</v>
      </c>
      <c r="J22">
        <v>0</v>
      </c>
      <c r="K22">
        <v>0</v>
      </c>
      <c r="L22">
        <v>9</v>
      </c>
      <c r="M22">
        <v>4</v>
      </c>
      <c r="N22">
        <v>0</v>
      </c>
      <c r="O22">
        <f t="shared" si="1"/>
        <v>13</v>
      </c>
      <c r="P22">
        <v>0</v>
      </c>
      <c r="Q22">
        <v>0</v>
      </c>
      <c r="R22">
        <v>0</v>
      </c>
      <c r="S22">
        <v>12</v>
      </c>
      <c r="T22">
        <v>1</v>
      </c>
      <c r="U22">
        <f t="shared" si="2"/>
        <v>13</v>
      </c>
    </row>
    <row r="23" spans="1:21" ht="57.75" customHeight="1" x14ac:dyDescent="0.25">
      <c r="A23" t="s">
        <v>16</v>
      </c>
      <c r="B23" t="s">
        <v>17</v>
      </c>
      <c r="C23" t="s">
        <v>37</v>
      </c>
      <c r="D23" t="s">
        <v>64</v>
      </c>
      <c r="E23" t="s">
        <v>55</v>
      </c>
      <c r="F23">
        <v>8</v>
      </c>
      <c r="G23">
        <v>12</v>
      </c>
      <c r="H23">
        <f t="shared" si="0"/>
        <v>20</v>
      </c>
      <c r="I23">
        <v>0</v>
      </c>
      <c r="J23">
        <v>0</v>
      </c>
      <c r="K23">
        <v>0</v>
      </c>
      <c r="L23">
        <v>14</v>
      </c>
      <c r="M23">
        <v>6</v>
      </c>
      <c r="N23">
        <v>0</v>
      </c>
      <c r="O23">
        <f t="shared" si="1"/>
        <v>20</v>
      </c>
      <c r="P23">
        <v>0</v>
      </c>
      <c r="Q23">
        <v>0</v>
      </c>
      <c r="R23">
        <v>0</v>
      </c>
      <c r="S23">
        <v>20</v>
      </c>
      <c r="T23">
        <v>0</v>
      </c>
      <c r="U23">
        <f t="shared" si="2"/>
        <v>20</v>
      </c>
    </row>
    <row r="24" spans="1:21" ht="52.5" customHeight="1" x14ac:dyDescent="0.25">
      <c r="A24" t="s">
        <v>16</v>
      </c>
      <c r="B24" t="s">
        <v>17</v>
      </c>
      <c r="C24" t="s">
        <v>45</v>
      </c>
      <c r="D24" t="s">
        <v>46</v>
      </c>
      <c r="E24" t="s">
        <v>51</v>
      </c>
      <c r="F24">
        <v>20</v>
      </c>
      <c r="G24">
        <v>230</v>
      </c>
      <c r="H24">
        <f t="shared" si="0"/>
        <v>250</v>
      </c>
      <c r="I24">
        <v>0</v>
      </c>
      <c r="J24">
        <v>0</v>
      </c>
      <c r="K24">
        <v>0</v>
      </c>
      <c r="L24">
        <v>0</v>
      </c>
      <c r="M24">
        <v>0</v>
      </c>
      <c r="N24">
        <v>250</v>
      </c>
      <c r="O24">
        <f t="shared" si="1"/>
        <v>250</v>
      </c>
      <c r="P24">
        <v>0</v>
      </c>
      <c r="Q24">
        <v>0</v>
      </c>
      <c r="R24">
        <v>0</v>
      </c>
      <c r="S24">
        <v>0</v>
      </c>
      <c r="T24">
        <v>250</v>
      </c>
      <c r="U24">
        <f t="shared" si="2"/>
        <v>250</v>
      </c>
    </row>
    <row r="25" spans="1:21" ht="71.25" customHeight="1" x14ac:dyDescent="0.25">
      <c r="A25" t="s">
        <v>16</v>
      </c>
      <c r="B25" t="s">
        <v>17</v>
      </c>
      <c r="C25" t="s">
        <v>77</v>
      </c>
      <c r="D25" t="s">
        <v>63</v>
      </c>
      <c r="E25" t="s">
        <v>56</v>
      </c>
      <c r="F25">
        <v>65</v>
      </c>
      <c r="G25">
        <v>0</v>
      </c>
      <c r="H25">
        <f t="shared" si="0"/>
        <v>65</v>
      </c>
      <c r="I25">
        <v>0</v>
      </c>
      <c r="J25">
        <v>0</v>
      </c>
      <c r="K25">
        <v>0</v>
      </c>
      <c r="L25">
        <v>0</v>
      </c>
      <c r="M25">
        <v>0</v>
      </c>
      <c r="N25">
        <v>65</v>
      </c>
      <c r="O25">
        <f t="shared" si="1"/>
        <v>65</v>
      </c>
      <c r="P25">
        <v>0</v>
      </c>
      <c r="Q25">
        <v>0</v>
      </c>
      <c r="R25">
        <v>0</v>
      </c>
      <c r="S25">
        <v>0</v>
      </c>
      <c r="T25">
        <v>65</v>
      </c>
      <c r="U25">
        <f t="shared" si="2"/>
        <v>65</v>
      </c>
    </row>
    <row r="26" spans="1:21" ht="50.1" customHeight="1" x14ac:dyDescent="0.25">
      <c r="A26" t="s">
        <v>16</v>
      </c>
      <c r="B26" t="s">
        <v>17</v>
      </c>
      <c r="C26" t="s">
        <v>57</v>
      </c>
      <c r="D26" t="s">
        <v>48</v>
      </c>
      <c r="E26" t="s">
        <v>27</v>
      </c>
      <c r="F26">
        <v>38</v>
      </c>
      <c r="G26">
        <v>11</v>
      </c>
      <c r="H26">
        <f t="shared" si="0"/>
        <v>49</v>
      </c>
      <c r="I26">
        <v>0</v>
      </c>
      <c r="J26">
        <v>0</v>
      </c>
      <c r="K26">
        <v>0</v>
      </c>
      <c r="L26">
        <v>24</v>
      </c>
      <c r="M26">
        <v>25</v>
      </c>
      <c r="N26">
        <v>0</v>
      </c>
      <c r="O26">
        <f t="shared" si="1"/>
        <v>49</v>
      </c>
      <c r="P26">
        <v>1</v>
      </c>
      <c r="Q26">
        <v>0</v>
      </c>
      <c r="R26">
        <v>0</v>
      </c>
      <c r="S26">
        <v>47</v>
      </c>
      <c r="T26">
        <v>1</v>
      </c>
      <c r="U26">
        <f t="shared" si="2"/>
        <v>49</v>
      </c>
    </row>
    <row r="27" spans="1:21" ht="50.1" customHeight="1" x14ac:dyDescent="0.25">
      <c r="A27" t="s">
        <v>16</v>
      </c>
      <c r="B27" t="s">
        <v>17</v>
      </c>
      <c r="C27" t="s">
        <v>78</v>
      </c>
      <c r="D27" t="s">
        <v>62</v>
      </c>
      <c r="E27" t="s">
        <v>51</v>
      </c>
      <c r="F27">
        <v>52</v>
      </c>
      <c r="G27">
        <v>0</v>
      </c>
      <c r="H27">
        <f t="shared" si="0"/>
        <v>52</v>
      </c>
      <c r="I27">
        <v>0</v>
      </c>
      <c r="J27">
        <v>0</v>
      </c>
      <c r="K27">
        <v>0</v>
      </c>
      <c r="L27">
        <v>0</v>
      </c>
      <c r="M27">
        <v>52</v>
      </c>
      <c r="N27">
        <v>0</v>
      </c>
      <c r="O27">
        <f t="shared" si="1"/>
        <v>52</v>
      </c>
      <c r="P27">
        <v>0</v>
      </c>
      <c r="Q27">
        <v>0</v>
      </c>
      <c r="R27">
        <v>0</v>
      </c>
      <c r="S27">
        <v>52</v>
      </c>
      <c r="T27">
        <v>0</v>
      </c>
      <c r="U27">
        <f t="shared" si="2"/>
        <v>52</v>
      </c>
    </row>
    <row r="28" spans="1:21" ht="50.1" customHeight="1" x14ac:dyDescent="0.25">
      <c r="A28" t="s">
        <v>16</v>
      </c>
      <c r="B28" t="s">
        <v>17</v>
      </c>
      <c r="C28" t="s">
        <v>81</v>
      </c>
      <c r="D28" t="s">
        <v>75</v>
      </c>
      <c r="E28" t="s">
        <v>27</v>
      </c>
      <c r="F28">
        <v>71</v>
      </c>
      <c r="G28">
        <v>68</v>
      </c>
      <c r="H28">
        <f t="shared" si="0"/>
        <v>139</v>
      </c>
      <c r="I28">
        <v>0</v>
      </c>
      <c r="J28">
        <v>0</v>
      </c>
      <c r="K28">
        <v>0</v>
      </c>
      <c r="L28">
        <v>13</v>
      </c>
      <c r="M28">
        <v>126</v>
      </c>
      <c r="N28">
        <v>0</v>
      </c>
      <c r="O28">
        <f t="shared" si="1"/>
        <v>139</v>
      </c>
      <c r="P28">
        <v>58</v>
      </c>
      <c r="Q28">
        <v>0</v>
      </c>
      <c r="R28">
        <v>1</v>
      </c>
      <c r="S28">
        <v>80</v>
      </c>
      <c r="T28">
        <v>0</v>
      </c>
      <c r="U28">
        <f t="shared" si="2"/>
        <v>139</v>
      </c>
    </row>
    <row r="29" spans="1:21" ht="50.1" customHeight="1" x14ac:dyDescent="0.25">
      <c r="A29" t="s">
        <v>16</v>
      </c>
      <c r="B29" t="s">
        <v>17</v>
      </c>
      <c r="C29" t="s">
        <v>79</v>
      </c>
      <c r="D29" t="s">
        <v>60</v>
      </c>
      <c r="E29" t="s">
        <v>51</v>
      </c>
      <c r="F29">
        <v>97</v>
      </c>
      <c r="G29">
        <v>7</v>
      </c>
      <c r="H29">
        <f t="shared" si="0"/>
        <v>104</v>
      </c>
      <c r="I29">
        <v>0</v>
      </c>
      <c r="J29">
        <v>0</v>
      </c>
      <c r="K29">
        <v>0</v>
      </c>
      <c r="L29">
        <v>0</v>
      </c>
      <c r="M29">
        <v>0</v>
      </c>
      <c r="N29">
        <v>104</v>
      </c>
      <c r="O29">
        <f t="shared" si="1"/>
        <v>104</v>
      </c>
      <c r="P29">
        <v>0</v>
      </c>
      <c r="Q29">
        <v>0</v>
      </c>
      <c r="R29">
        <v>0</v>
      </c>
      <c r="S29">
        <v>104</v>
      </c>
      <c r="T29">
        <v>0</v>
      </c>
      <c r="U29">
        <f t="shared" si="2"/>
        <v>104</v>
      </c>
    </row>
    <row r="30" spans="1:21" ht="50.1" customHeight="1" x14ac:dyDescent="0.25">
      <c r="A30" t="s">
        <v>16</v>
      </c>
      <c r="B30" t="s">
        <v>17</v>
      </c>
      <c r="C30" t="s">
        <v>80</v>
      </c>
      <c r="D30" t="s">
        <v>61</v>
      </c>
      <c r="E30" t="s">
        <v>27</v>
      </c>
      <c r="F30">
        <v>30</v>
      </c>
      <c r="G30">
        <v>0</v>
      </c>
      <c r="H30">
        <f t="shared" si="0"/>
        <v>30</v>
      </c>
      <c r="I30">
        <v>0</v>
      </c>
      <c r="J30">
        <v>0</v>
      </c>
      <c r="K30">
        <v>0</v>
      </c>
      <c r="L30">
        <v>0</v>
      </c>
      <c r="M30">
        <v>0</v>
      </c>
      <c r="N30">
        <v>30</v>
      </c>
      <c r="O30">
        <f t="shared" si="1"/>
        <v>30</v>
      </c>
      <c r="P30">
        <v>0</v>
      </c>
      <c r="Q30">
        <v>0</v>
      </c>
      <c r="R30">
        <v>0</v>
      </c>
      <c r="S30">
        <v>0</v>
      </c>
      <c r="T30">
        <v>30</v>
      </c>
      <c r="U30">
        <f t="shared" si="2"/>
        <v>30</v>
      </c>
    </row>
    <row r="31" spans="1:21" ht="50.1" customHeight="1" x14ac:dyDescent="0.25">
      <c r="A31" t="s">
        <v>16</v>
      </c>
      <c r="B31" t="s">
        <v>17</v>
      </c>
      <c r="C31" t="s">
        <v>58</v>
      </c>
      <c r="D31" t="s">
        <v>49</v>
      </c>
      <c r="E31" t="s">
        <v>51</v>
      </c>
      <c r="F31">
        <v>7</v>
      </c>
      <c r="G31">
        <v>193</v>
      </c>
      <c r="H31">
        <f>SUM(F31:G31)</f>
        <v>200</v>
      </c>
      <c r="I31">
        <v>0</v>
      </c>
      <c r="J31">
        <v>0</v>
      </c>
      <c r="K31">
        <v>0</v>
      </c>
      <c r="L31">
        <v>0</v>
      </c>
      <c r="M31">
        <v>0</v>
      </c>
      <c r="N31">
        <v>200</v>
      </c>
      <c r="O31">
        <f t="shared" si="1"/>
        <v>200</v>
      </c>
      <c r="P31">
        <v>0</v>
      </c>
      <c r="Q31">
        <v>0</v>
      </c>
      <c r="R31">
        <v>0</v>
      </c>
      <c r="S31">
        <v>0</v>
      </c>
      <c r="T31">
        <v>200</v>
      </c>
      <c r="U31">
        <f t="shared" si="2"/>
        <v>200</v>
      </c>
    </row>
    <row r="32" spans="1:21" x14ac:dyDescent="0.25">
      <c r="A32" t="s">
        <v>59</v>
      </c>
      <c r="B32" t="s">
        <v>59</v>
      </c>
      <c r="C32" t="s">
        <v>59</v>
      </c>
      <c r="D32" t="s">
        <v>59</v>
      </c>
      <c r="E32" t="s">
        <v>59</v>
      </c>
      <c r="F32">
        <f t="shared" ref="F32:U32" si="3">SUM(F3:F31)</f>
        <v>1278</v>
      </c>
      <c r="G32">
        <f t="shared" si="3"/>
        <v>926</v>
      </c>
      <c r="H32">
        <f t="shared" si="3"/>
        <v>2204</v>
      </c>
      <c r="I32">
        <f t="shared" si="3"/>
        <v>0</v>
      </c>
      <c r="J32">
        <f t="shared" si="3"/>
        <v>0</v>
      </c>
      <c r="K32">
        <f t="shared" si="3"/>
        <v>120</v>
      </c>
      <c r="L32">
        <f t="shared" si="3"/>
        <v>332</v>
      </c>
      <c r="M32">
        <f t="shared" si="3"/>
        <v>803</v>
      </c>
      <c r="N32">
        <f t="shared" si="3"/>
        <v>949</v>
      </c>
      <c r="O32">
        <f t="shared" si="3"/>
        <v>2204</v>
      </c>
      <c r="P32">
        <f t="shared" si="3"/>
        <v>178</v>
      </c>
      <c r="Q32">
        <f t="shared" si="3"/>
        <v>3</v>
      </c>
      <c r="R32">
        <f t="shared" si="3"/>
        <v>3</v>
      </c>
      <c r="S32">
        <f t="shared" si="3"/>
        <v>1141</v>
      </c>
      <c r="T32">
        <f t="shared" si="3"/>
        <v>879</v>
      </c>
      <c r="U32">
        <f t="shared" si="3"/>
        <v>2204</v>
      </c>
    </row>
  </sheetData>
  <pageMargins left="0.7" right="0.7" top="0.75" bottom="0.75" header="0.3" footer="0.3"/>
  <pageSetup paperSize="7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 Bustamante</dc:creator>
  <cp:lastModifiedBy>Gioiosa Chan</cp:lastModifiedBy>
  <cp:lastPrinted>2019-06-01T00:33:59Z</cp:lastPrinted>
  <dcterms:created xsi:type="dcterms:W3CDTF">2019-03-26T20:32:13Z</dcterms:created>
  <dcterms:modified xsi:type="dcterms:W3CDTF">2023-10-05T04:06:03Z</dcterms:modified>
</cp:coreProperties>
</file>